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hidePivotFieldList="1" defaultThemeVersion="124226"/>
  <mc:AlternateContent xmlns:mc="http://schemas.openxmlformats.org/markup-compatibility/2006">
    <mc:Choice Requires="x15">
      <x15ac:absPath xmlns:x15ac="http://schemas.microsoft.com/office/spreadsheetml/2010/11/ac" url="P:\TEAM - CAREGIVING\State-Wide Conference Calls\"/>
    </mc:Choice>
  </mc:AlternateContent>
  <xr:revisionPtr revIDLastSave="0" documentId="8_{2C56971D-D199-4D66-A54F-CCA244C1832F}" xr6:coauthVersionLast="47" xr6:coauthVersionMax="47" xr10:uidLastSave="{00000000-0000-0000-0000-000000000000}"/>
  <bookViews>
    <workbookView xWindow="-24075" yWindow="1125" windowWidth="18900" windowHeight="11055" tabRatio="804" xr2:uid="{00000000-000D-0000-FFFF-FFFF00000000}"/>
  </bookViews>
  <sheets>
    <sheet name="Directions" sheetId="16" r:id="rId1"/>
    <sheet name="Paste Data in This Tab" sheetId="1" r:id="rId2"/>
    <sheet name="CNA Score " sheetId="4" r:id="rId3"/>
    <sheet name="CNA Score Linked Graphs" sheetId="7" r:id="rId4"/>
    <sheet name="Gross Pre&amp;Post Eval Score" sheetId="5" r:id="rId5"/>
    <sheet name="Gross Pre-eval link Graph" sheetId="9" r:id="rId6"/>
    <sheet name="Gross Post-eval link Graph" sheetId="10" r:id="rId7"/>
    <sheet name="Which Program Linked Graph" sheetId="11" r:id="rId8"/>
    <sheet name=" Pre&amp;Post_Data" sheetId="15" r:id="rId9"/>
    <sheet name="Pre &amp;Post_Graph" sheetId="14" r:id="rId10"/>
  </sheets>
  <definedNames>
    <definedName name="_xlnm._FilterDatabase" localSheetId="1" hidden="1">'Paste Data in This Tab'!$A$7:$DR$862</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1" i="15" l="1"/>
  <c r="V41" i="15"/>
  <c r="U41" i="15"/>
  <c r="T41" i="15"/>
  <c r="S41" i="15"/>
  <c r="R41" i="15"/>
  <c r="W40" i="15"/>
  <c r="V40" i="15"/>
  <c r="U40" i="15"/>
  <c r="T40" i="15"/>
  <c r="S40" i="15"/>
  <c r="R40" i="15"/>
  <c r="W39" i="15"/>
  <c r="V39" i="15"/>
  <c r="U39" i="15"/>
  <c r="T39" i="15"/>
  <c r="S39" i="15"/>
  <c r="R39" i="15"/>
  <c r="W38" i="15"/>
  <c r="V38" i="15"/>
  <c r="U38" i="15"/>
  <c r="T38" i="15"/>
  <c r="S38" i="15"/>
  <c r="R38" i="15"/>
  <c r="E38" i="15"/>
  <c r="F38" i="15"/>
  <c r="G38" i="15"/>
  <c r="H38" i="15"/>
  <c r="I38" i="15"/>
  <c r="E39" i="15"/>
  <c r="F39" i="15"/>
  <c r="G39" i="15"/>
  <c r="H39" i="15"/>
  <c r="I39" i="15"/>
  <c r="E40" i="15"/>
  <c r="F40" i="15"/>
  <c r="G40" i="15"/>
  <c r="H40" i="15"/>
  <c r="I40" i="15"/>
  <c r="E41" i="15"/>
  <c r="F41" i="15"/>
  <c r="G41" i="15"/>
  <c r="H41" i="15"/>
  <c r="I41" i="15"/>
  <c r="D41" i="15"/>
  <c r="D40" i="15"/>
  <c r="D39" i="15"/>
  <c r="D38" i="15"/>
  <c r="CY2" i="1" l="1"/>
  <c r="B16" i="7" l="1"/>
  <c r="B24" i="7"/>
  <c r="K6" i="1"/>
  <c r="F3" i="4" s="1"/>
  <c r="O6" i="1"/>
  <c r="F7" i="4" s="1"/>
  <c r="C16" i="7" l="1"/>
  <c r="C24" i="7"/>
  <c r="L8" i="15"/>
  <c r="F7" i="14" s="1"/>
  <c r="M7" i="15"/>
  <c r="I6" i="14" s="1"/>
  <c r="N6" i="15"/>
  <c r="L5" i="14" s="1"/>
  <c r="O5" i="15"/>
  <c r="O4" i="14" s="1"/>
  <c r="P8" i="15"/>
  <c r="R7" i="14" s="1"/>
  <c r="K8" i="15"/>
  <c r="C7" i="14" s="1"/>
  <c r="G7" i="4"/>
  <c r="G3" i="4"/>
  <c r="N7" i="15" l="1"/>
  <c r="L6" i="14" s="1"/>
  <c r="O6" i="15"/>
  <c r="O5" i="14" s="1"/>
  <c r="K7" i="15"/>
  <c r="C6" i="14" s="1"/>
  <c r="M8" i="15"/>
  <c r="I7" i="14" s="1"/>
  <c r="M4" i="15"/>
  <c r="I3" i="14" s="1"/>
  <c r="L5" i="15"/>
  <c r="F4" i="14" s="1"/>
  <c r="P5" i="15"/>
  <c r="R4" i="14" s="1"/>
  <c r="K6" i="15"/>
  <c r="C5" i="14" s="1"/>
  <c r="N4" i="15"/>
  <c r="L3" i="14" s="1"/>
  <c r="M5" i="15"/>
  <c r="I4" i="14" s="1"/>
  <c r="L6" i="15"/>
  <c r="F5" i="14" s="1"/>
  <c r="P6" i="15"/>
  <c r="R5" i="14" s="1"/>
  <c r="O7" i="15"/>
  <c r="O6" i="14" s="1"/>
  <c r="N8" i="15"/>
  <c r="L7" i="14" s="1"/>
  <c r="K4" i="15"/>
  <c r="C3" i="14" s="1"/>
  <c r="K5" i="15"/>
  <c r="C4" i="14" s="1"/>
  <c r="O4" i="15"/>
  <c r="O3" i="14" s="1"/>
  <c r="N5" i="15"/>
  <c r="L4" i="14" s="1"/>
  <c r="M6" i="15"/>
  <c r="I5" i="14" s="1"/>
  <c r="L7" i="15"/>
  <c r="F6" i="14" s="1"/>
  <c r="P7" i="15"/>
  <c r="R6" i="14" s="1"/>
  <c r="O8" i="15"/>
  <c r="O7" i="14" s="1"/>
  <c r="L4" i="15"/>
  <c r="F3" i="14" s="1"/>
  <c r="P4" i="15"/>
  <c r="R3" i="14" s="1"/>
  <c r="D24" i="7"/>
  <c r="D16" i="7"/>
  <c r="CW4" i="1"/>
  <c r="CX4" i="1"/>
  <c r="CY4" i="1"/>
  <c r="CZ4" i="1"/>
  <c r="DA4" i="1"/>
  <c r="DB4" i="1"/>
  <c r="DK4" i="1"/>
  <c r="DL4" i="1"/>
  <c r="DM4" i="1"/>
  <c r="DN4" i="1"/>
  <c r="DO4" i="1"/>
  <c r="DP4" i="1"/>
  <c r="CW2" i="1" l="1"/>
  <c r="CX2" i="1"/>
  <c r="CZ2" i="1"/>
  <c r="DA2" i="1"/>
  <c r="DB2" i="1"/>
  <c r="DK2" i="1"/>
  <c r="DL2" i="1"/>
  <c r="DM2" i="1"/>
  <c r="DN2" i="1"/>
  <c r="DO2" i="1"/>
  <c r="DP2" i="1"/>
  <c r="R38" i="7"/>
  <c r="R37" i="7"/>
  <c r="R34" i="7"/>
  <c r="R35" i="7"/>
  <c r="R30" i="7"/>
  <c r="R32" i="7"/>
  <c r="R36" i="7"/>
  <c r="R39" i="7"/>
  <c r="R43" i="7"/>
  <c r="R42" i="7"/>
  <c r="R40" i="7"/>
  <c r="R31" i="7"/>
  <c r="R41" i="7"/>
  <c r="R33" i="7"/>
  <c r="R44" i="7"/>
  <c r="R3" i="7"/>
  <c r="R5" i="7"/>
  <c r="R15" i="7"/>
  <c r="R6" i="7"/>
  <c r="R4" i="7"/>
  <c r="R8" i="7"/>
  <c r="R14" i="7"/>
  <c r="R13" i="7"/>
  <c r="R11" i="7"/>
  <c r="R12" i="7"/>
  <c r="R9" i="7"/>
  <c r="R10" i="7"/>
  <c r="R7" i="7"/>
  <c r="B62" i="7"/>
  <c r="B66" i="7"/>
  <c r="B58" i="7"/>
  <c r="B70" i="7"/>
  <c r="B65" i="7"/>
  <c r="B64" i="7"/>
  <c r="B69" i="7"/>
  <c r="B60" i="7"/>
  <c r="B67" i="7"/>
  <c r="B63" i="7"/>
  <c r="B59" i="7"/>
  <c r="B61" i="7"/>
  <c r="B68" i="7"/>
  <c r="B46" i="7"/>
  <c r="B45" i="7"/>
  <c r="B40" i="7"/>
  <c r="B42" i="7"/>
  <c r="B33" i="7"/>
  <c r="B41" i="7"/>
  <c r="B34" i="7"/>
  <c r="B44" i="7"/>
  <c r="B38" i="7"/>
  <c r="B43" i="7"/>
  <c r="B39" i="7"/>
  <c r="B36" i="7"/>
  <c r="B35" i="7"/>
  <c r="B37" i="7"/>
  <c r="B15" i="7"/>
  <c r="B28" i="7"/>
  <c r="B30" i="7"/>
  <c r="B6" i="7"/>
  <c r="B9" i="7"/>
  <c r="B5" i="7"/>
  <c r="B26" i="7"/>
  <c r="B13" i="7"/>
  <c r="B8" i="7"/>
  <c r="B17" i="7"/>
  <c r="B20" i="7"/>
  <c r="B12" i="7"/>
  <c r="B22" i="7"/>
  <c r="B27" i="7"/>
  <c r="B23" i="7"/>
  <c r="B18" i="7"/>
  <c r="B4" i="7"/>
  <c r="B10" i="7"/>
  <c r="B14" i="7"/>
  <c r="B25" i="7"/>
  <c r="B3" i="7"/>
  <c r="B21" i="7"/>
  <c r="B19" i="7"/>
  <c r="B29" i="7"/>
  <c r="B11" i="7"/>
  <c r="B7" i="7"/>
  <c r="DL3" i="1" l="1"/>
  <c r="DM3" i="1"/>
  <c r="DN3" i="1"/>
  <c r="DO3" i="1"/>
  <c r="DP3" i="1"/>
  <c r="DK3" i="1"/>
  <c r="CX3" i="1"/>
  <c r="CY3" i="1"/>
  <c r="CZ3" i="1"/>
  <c r="DA3" i="1"/>
  <c r="DB3" i="1"/>
  <c r="CW3" i="1"/>
  <c r="F49" i="4"/>
  <c r="F48" i="4"/>
  <c r="G48" i="4"/>
  <c r="G49" i="4"/>
  <c r="BB6" i="1" l="1"/>
  <c r="J2" i="4" s="1"/>
  <c r="C62" i="7" s="1"/>
  <c r="DP5" i="1"/>
  <c r="DO5" i="1"/>
  <c r="DN5" i="1"/>
  <c r="DM5" i="1"/>
  <c r="DL5" i="1"/>
  <c r="DK5" i="1"/>
  <c r="H16" i="5"/>
  <c r="G16" i="5"/>
  <c r="F16" i="5"/>
  <c r="E16" i="5"/>
  <c r="D16" i="5"/>
  <c r="C16" i="5"/>
  <c r="H15" i="5"/>
  <c r="G15" i="5"/>
  <c r="F15" i="5"/>
  <c r="E15" i="5"/>
  <c r="D15" i="5"/>
  <c r="C15" i="5"/>
  <c r="H14" i="5"/>
  <c r="G14" i="5"/>
  <c r="F14" i="5"/>
  <c r="E14" i="5"/>
  <c r="D14" i="5"/>
  <c r="C14" i="5"/>
  <c r="D4" i="5"/>
  <c r="E4" i="5"/>
  <c r="F4" i="5"/>
  <c r="G4" i="5"/>
  <c r="H4" i="5"/>
  <c r="D5" i="5"/>
  <c r="E5" i="5"/>
  <c r="F5" i="5"/>
  <c r="G5" i="5"/>
  <c r="H5" i="5"/>
  <c r="D6" i="5"/>
  <c r="E6" i="5"/>
  <c r="F6" i="5"/>
  <c r="G6" i="5"/>
  <c r="H6" i="5"/>
  <c r="CX5" i="1"/>
  <c r="D7" i="5" s="1"/>
  <c r="CY5" i="1"/>
  <c r="E7" i="5" s="1"/>
  <c r="CZ5" i="1"/>
  <c r="F7" i="5" s="1"/>
  <c r="DA5" i="1"/>
  <c r="G7" i="5" s="1"/>
  <c r="DB5" i="1"/>
  <c r="H7" i="5" s="1"/>
  <c r="CW5" i="1"/>
  <c r="C7" i="5" s="1"/>
  <c r="C6" i="5"/>
  <c r="C5" i="5"/>
  <c r="C4" i="5"/>
  <c r="L6" i="1"/>
  <c r="F4" i="4" s="1"/>
  <c r="C28" i="7" s="1"/>
  <c r="M6" i="1"/>
  <c r="F5" i="4" s="1"/>
  <c r="C30" i="7" s="1"/>
  <c r="N6" i="1"/>
  <c r="F6" i="4" s="1"/>
  <c r="C6" i="7" s="1"/>
  <c r="P6" i="1"/>
  <c r="F8" i="4" s="1"/>
  <c r="C9" i="7" s="1"/>
  <c r="Q6" i="1"/>
  <c r="F9" i="4" s="1"/>
  <c r="C5" i="7" s="1"/>
  <c r="R6" i="1"/>
  <c r="F10" i="4" s="1"/>
  <c r="C26" i="7" s="1"/>
  <c r="S6" i="1"/>
  <c r="F11" i="4" s="1"/>
  <c r="C13" i="7" s="1"/>
  <c r="T6" i="1"/>
  <c r="F12" i="4" s="1"/>
  <c r="C8" i="7" s="1"/>
  <c r="U6" i="1"/>
  <c r="F13" i="4" s="1"/>
  <c r="C17" i="7" s="1"/>
  <c r="V6" i="1"/>
  <c r="F14" i="4" s="1"/>
  <c r="C20" i="7" s="1"/>
  <c r="W6" i="1"/>
  <c r="F15" i="4" s="1"/>
  <c r="C12" i="7" s="1"/>
  <c r="X6" i="1"/>
  <c r="F16" i="4" s="1"/>
  <c r="C22" i="7" s="1"/>
  <c r="Y6" i="1"/>
  <c r="F17" i="4" s="1"/>
  <c r="C27" i="7" s="1"/>
  <c r="Z6" i="1"/>
  <c r="F18" i="4" s="1"/>
  <c r="C23" i="7" s="1"/>
  <c r="AA6" i="1"/>
  <c r="F19" i="4" s="1"/>
  <c r="C18" i="7" s="1"/>
  <c r="AB6" i="1"/>
  <c r="F20" i="4" s="1"/>
  <c r="C4" i="7" s="1"/>
  <c r="AC6" i="1"/>
  <c r="F21" i="4" s="1"/>
  <c r="C10" i="7" s="1"/>
  <c r="AD6" i="1"/>
  <c r="F22" i="4" s="1"/>
  <c r="C14" i="7" s="1"/>
  <c r="AE6" i="1"/>
  <c r="F23" i="4" s="1"/>
  <c r="C25" i="7" s="1"/>
  <c r="AF6" i="1"/>
  <c r="F24" i="4" s="1"/>
  <c r="C3" i="7" s="1"/>
  <c r="AG6" i="1"/>
  <c r="F25" i="4" s="1"/>
  <c r="C21" i="7" s="1"/>
  <c r="AH6" i="1"/>
  <c r="F26" i="4" s="1"/>
  <c r="C19" i="7" s="1"/>
  <c r="AI6" i="1"/>
  <c r="F27" i="4" s="1"/>
  <c r="C29" i="7" s="1"/>
  <c r="AJ6" i="1"/>
  <c r="F28" i="4" s="1"/>
  <c r="C11" i="7" s="1"/>
  <c r="AK6" i="1"/>
  <c r="F29" i="4" s="1"/>
  <c r="C7" i="7" s="1"/>
  <c r="AM6" i="1"/>
  <c r="F32" i="4" s="1"/>
  <c r="C46" i="7" s="1"/>
  <c r="AN6" i="1"/>
  <c r="F33" i="4" s="1"/>
  <c r="C45" i="7" s="1"/>
  <c r="AO6" i="1"/>
  <c r="F34" i="4" s="1"/>
  <c r="C40" i="7" s="1"/>
  <c r="AP6" i="1"/>
  <c r="F35" i="4" s="1"/>
  <c r="C42" i="7" s="1"/>
  <c r="AQ6" i="1"/>
  <c r="F36" i="4" s="1"/>
  <c r="C33" i="7" s="1"/>
  <c r="AR6" i="1"/>
  <c r="F37" i="4" s="1"/>
  <c r="C41" i="7" s="1"/>
  <c r="AS6" i="1"/>
  <c r="F38" i="4" s="1"/>
  <c r="C34" i="7" s="1"/>
  <c r="AT6" i="1"/>
  <c r="F39" i="4" s="1"/>
  <c r="C44" i="7" s="1"/>
  <c r="AU6" i="1"/>
  <c r="F40" i="4" s="1"/>
  <c r="C38" i="7" s="1"/>
  <c r="AV6" i="1"/>
  <c r="F41" i="4" s="1"/>
  <c r="C43" i="7" s="1"/>
  <c r="AW6" i="1"/>
  <c r="F42" i="4" s="1"/>
  <c r="C39" i="7" s="1"/>
  <c r="AX6" i="1"/>
  <c r="F43" i="4" s="1"/>
  <c r="C36" i="7" s="1"/>
  <c r="AY6" i="1"/>
  <c r="F44" i="4" s="1"/>
  <c r="C35" i="7" s="1"/>
  <c r="AZ6" i="1"/>
  <c r="F45" i="4" s="1"/>
  <c r="C37" i="7" s="1"/>
  <c r="BA6" i="1"/>
  <c r="BC6" i="1"/>
  <c r="J3" i="4" s="1"/>
  <c r="C66" i="7" s="1"/>
  <c r="BD6" i="1"/>
  <c r="J4" i="4" s="1"/>
  <c r="C58" i="7" s="1"/>
  <c r="BE6" i="1"/>
  <c r="J5" i="4" s="1"/>
  <c r="C70" i="7" s="1"/>
  <c r="BF6" i="1"/>
  <c r="J6" i="4" s="1"/>
  <c r="C65" i="7" s="1"/>
  <c r="BG6" i="1"/>
  <c r="J7" i="4" s="1"/>
  <c r="C64" i="7" s="1"/>
  <c r="BH6" i="1"/>
  <c r="J8" i="4" s="1"/>
  <c r="C69" i="7" s="1"/>
  <c r="BI6" i="1"/>
  <c r="J9" i="4" s="1"/>
  <c r="C60" i="7" s="1"/>
  <c r="BJ6" i="1"/>
  <c r="J10" i="4" s="1"/>
  <c r="C67" i="7" s="1"/>
  <c r="BK6" i="1"/>
  <c r="J11" i="4" s="1"/>
  <c r="C63" i="7" s="1"/>
  <c r="BL6" i="1"/>
  <c r="J12" i="4" s="1"/>
  <c r="C59" i="7" s="1"/>
  <c r="BM6" i="1"/>
  <c r="J13" i="4" s="1"/>
  <c r="C61" i="7" s="1"/>
  <c r="BN6" i="1"/>
  <c r="J14" i="4" s="1"/>
  <c r="C68" i="7" s="1"/>
  <c r="BP6" i="1"/>
  <c r="J18" i="4" s="1"/>
  <c r="S5" i="7" s="1"/>
  <c r="BQ6" i="1"/>
  <c r="J19" i="4" s="1"/>
  <c r="S15" i="7" s="1"/>
  <c r="BR6" i="1"/>
  <c r="J20" i="4" s="1"/>
  <c r="S6" i="7" s="1"/>
  <c r="BS6" i="1"/>
  <c r="J21" i="4" s="1"/>
  <c r="S4" i="7" s="1"/>
  <c r="BT6" i="1"/>
  <c r="J22" i="4" s="1"/>
  <c r="S8" i="7" s="1"/>
  <c r="BU6" i="1"/>
  <c r="J23" i="4" s="1"/>
  <c r="S14" i="7" s="1"/>
  <c r="BV6" i="1"/>
  <c r="J24" i="4" s="1"/>
  <c r="S13" i="7" s="1"/>
  <c r="BW6" i="1"/>
  <c r="J25" i="4" s="1"/>
  <c r="S11" i="7" s="1"/>
  <c r="BX6" i="1"/>
  <c r="J26" i="4" s="1"/>
  <c r="S12" i="7" s="1"/>
  <c r="BY6" i="1"/>
  <c r="J27" i="4" s="1"/>
  <c r="S9" i="7" s="1"/>
  <c r="BZ6" i="1"/>
  <c r="J28" i="4" s="1"/>
  <c r="S10" i="7" s="1"/>
  <c r="CA6" i="1"/>
  <c r="J29" i="4" s="1"/>
  <c r="S3" i="7" s="1"/>
  <c r="CB6" i="1"/>
  <c r="J30" i="4" s="1"/>
  <c r="S7" i="7" s="1"/>
  <c r="CD6" i="1"/>
  <c r="J34" i="4" s="1"/>
  <c r="S38" i="7" s="1"/>
  <c r="CE6" i="1"/>
  <c r="J35" i="4" s="1"/>
  <c r="S37" i="7" s="1"/>
  <c r="CF6" i="1"/>
  <c r="J36" i="4" s="1"/>
  <c r="S34" i="7" s="1"/>
  <c r="CG6" i="1"/>
  <c r="J37" i="4" s="1"/>
  <c r="S35" i="7" s="1"/>
  <c r="CH6" i="1"/>
  <c r="J38" i="4" s="1"/>
  <c r="S30" i="7" s="1"/>
  <c r="CI6" i="1"/>
  <c r="J39" i="4" s="1"/>
  <c r="S32" i="7" s="1"/>
  <c r="CJ6" i="1"/>
  <c r="J40" i="4" s="1"/>
  <c r="S36" i="7" s="1"/>
  <c r="CK6" i="1"/>
  <c r="J41" i="4" s="1"/>
  <c r="S39" i="7" s="1"/>
  <c r="CL6" i="1"/>
  <c r="J42" i="4" s="1"/>
  <c r="S43" i="7" s="1"/>
  <c r="CM6" i="1"/>
  <c r="J43" i="4" s="1"/>
  <c r="S42" i="7" s="1"/>
  <c r="CN6" i="1"/>
  <c r="J44" i="4" s="1"/>
  <c r="S40" i="7" s="1"/>
  <c r="CO6" i="1"/>
  <c r="J45" i="4" s="1"/>
  <c r="S31" i="7" s="1"/>
  <c r="CP6" i="1"/>
  <c r="J46" i="4" s="1"/>
  <c r="S41" i="7" s="1"/>
  <c r="CQ6" i="1"/>
  <c r="J47" i="4" s="1"/>
  <c r="S33" i="7" s="1"/>
  <c r="CR6" i="1"/>
  <c r="J48" i="4" s="1"/>
  <c r="S44" i="7" s="1"/>
  <c r="J6" i="1"/>
  <c r="F2" i="4" s="1"/>
  <c r="C15" i="7" s="1"/>
  <c r="G4" i="4"/>
  <c r="K11" i="4"/>
  <c r="G5" i="4"/>
  <c r="G29" i="4"/>
  <c r="K2" i="4"/>
  <c r="G35" i="4"/>
  <c r="K7" i="4"/>
  <c r="K26" i="4"/>
  <c r="G16" i="4"/>
  <c r="K3" i="4"/>
  <c r="K19" i="4"/>
  <c r="G32" i="4"/>
  <c r="G21" i="4"/>
  <c r="G8" i="4"/>
  <c r="K12" i="4"/>
  <c r="G25" i="4"/>
  <c r="K22" i="4"/>
  <c r="G38" i="4"/>
  <c r="G27" i="4"/>
  <c r="G9" i="4"/>
  <c r="G17" i="4"/>
  <c r="G20" i="4"/>
  <c r="G18" i="4"/>
  <c r="G28" i="4"/>
  <c r="G43" i="4"/>
  <c r="G42" i="4"/>
  <c r="G39" i="4"/>
  <c r="G34" i="4"/>
  <c r="G13" i="4"/>
  <c r="G26" i="4"/>
  <c r="G24" i="4"/>
  <c r="G12" i="4"/>
  <c r="F17" i="5" l="1"/>
  <c r="F18" i="5" s="1"/>
  <c r="N18" i="5" s="1"/>
  <c r="C17" i="5"/>
  <c r="C18" i="5" s="1"/>
  <c r="K18" i="5" s="1"/>
  <c r="G17" i="5"/>
  <c r="G18" i="5" s="1"/>
  <c r="O18" i="5" s="1"/>
  <c r="D17" i="5"/>
  <c r="D18" i="5" s="1"/>
  <c r="L18" i="5" s="1"/>
  <c r="H17" i="5"/>
  <c r="H18" i="5" s="1"/>
  <c r="P18" i="5" s="1"/>
  <c r="E17" i="5"/>
  <c r="E18" i="5" s="1"/>
  <c r="M18" i="5" s="1"/>
  <c r="D66" i="7"/>
  <c r="D28" i="7"/>
  <c r="D7" i="7"/>
  <c r="D36" i="7"/>
  <c r="D17" i="7"/>
  <c r="D21" i="7"/>
  <c r="T12" i="7"/>
  <c r="D11" i="7"/>
  <c r="D34" i="7"/>
  <c r="D5" i="7"/>
  <c r="D63" i="7"/>
  <c r="D64" i="7"/>
  <c r="D9" i="7"/>
  <c r="D59" i="7"/>
  <c r="D3" i="7"/>
  <c r="D30" i="7"/>
  <c r="T15" i="7"/>
  <c r="D46" i="7"/>
  <c r="D23" i="7"/>
  <c r="D29" i="7"/>
  <c r="T8" i="7"/>
  <c r="D19" i="7"/>
  <c r="D44" i="7"/>
  <c r="D4" i="7"/>
  <c r="D40" i="7"/>
  <c r="D10" i="7"/>
  <c r="D42" i="7"/>
  <c r="D62" i="7"/>
  <c r="D22" i="7"/>
  <c r="D27" i="7"/>
  <c r="D8" i="7"/>
  <c r="D39" i="7"/>
  <c r="H8" i="5"/>
  <c r="P8" i="5" s="1"/>
  <c r="F8" i="5"/>
  <c r="N8" i="5" s="1"/>
  <c r="G8" i="5"/>
  <c r="O8" i="5" s="1"/>
  <c r="C8" i="5"/>
  <c r="K8" i="5" s="1"/>
  <c r="D8" i="5"/>
  <c r="L8" i="5" s="1"/>
  <c r="E8" i="5"/>
  <c r="M8" i="5" s="1"/>
  <c r="K30" i="4"/>
  <c r="K27" i="4"/>
  <c r="G10" i="4"/>
  <c r="G40" i="4"/>
  <c r="K41" i="4"/>
  <c r="K8" i="4"/>
  <c r="K46" i="4"/>
  <c r="K5" i="4"/>
  <c r="K47" i="4"/>
  <c r="K10" i="4"/>
  <c r="K34" i="4"/>
  <c r="K25" i="4"/>
  <c r="K39" i="4"/>
  <c r="G14" i="4"/>
  <c r="K21" i="4"/>
  <c r="G41" i="4"/>
  <c r="K45" i="4"/>
  <c r="G37" i="4"/>
  <c r="K6" i="4"/>
  <c r="G44" i="4"/>
  <c r="G6" i="4"/>
  <c r="G11" i="4"/>
  <c r="K48" i="4"/>
  <c r="K35" i="4"/>
  <c r="K20" i="4"/>
  <c r="G22" i="4"/>
  <c r="G45" i="4"/>
  <c r="K13" i="4"/>
  <c r="G23" i="4"/>
  <c r="K24" i="4"/>
  <c r="K23" i="4"/>
  <c r="K9" i="4"/>
  <c r="K43" i="4"/>
  <c r="K37" i="4"/>
  <c r="K4" i="4"/>
  <c r="G36" i="4"/>
  <c r="K14" i="4"/>
  <c r="K44" i="4"/>
  <c r="K42" i="4"/>
  <c r="G19" i="4"/>
  <c r="K28" i="4"/>
  <c r="G2" i="4"/>
  <c r="K36" i="4"/>
  <c r="K29" i="4"/>
  <c r="G33" i="4"/>
  <c r="K18" i="4"/>
  <c r="G15" i="4"/>
  <c r="K38" i="4"/>
  <c r="K40" i="4"/>
  <c r="T7" i="7" l="1"/>
  <c r="D35" i="7"/>
  <c r="D38" i="7"/>
  <c r="T5" i="7"/>
  <c r="D58" i="7"/>
  <c r="D33" i="7"/>
  <c r="D26" i="7"/>
  <c r="D69" i="7"/>
  <c r="D14" i="7"/>
  <c r="D20" i="7"/>
  <c r="D12" i="7"/>
  <c r="T14" i="7"/>
  <c r="T35" i="7"/>
  <c r="T39" i="7"/>
  <c r="T31" i="7"/>
  <c r="T9" i="7"/>
  <c r="D61" i="7"/>
  <c r="T38" i="7"/>
  <c r="T30" i="7"/>
  <c r="T4" i="7"/>
  <c r="D67" i="7"/>
  <c r="D65" i="7"/>
  <c r="D68" i="7"/>
  <c r="T34" i="7"/>
  <c r="D60" i="7"/>
  <c r="T6" i="7"/>
  <c r="D13" i="7"/>
  <c r="D45" i="7"/>
  <c r="D41" i="7"/>
  <c r="D70" i="7"/>
  <c r="D37" i="7"/>
  <c r="D18" i="7"/>
  <c r="T10" i="7"/>
  <c r="T13" i="7"/>
  <c r="D25" i="7"/>
  <c r="D6" i="7"/>
  <c r="D43" i="7"/>
  <c r="T37" i="7"/>
  <c r="T42" i="7"/>
  <c r="T32" i="7"/>
  <c r="D15" i="7"/>
  <c r="T11" i="7"/>
  <c r="T3" i="7"/>
  <c r="T36" i="7"/>
  <c r="T40" i="7"/>
  <c r="T33" i="7"/>
  <c r="T43" i="7"/>
  <c r="T41" i="7"/>
  <c r="T44" i="7"/>
  <c r="P17" i="5"/>
  <c r="P16" i="5"/>
  <c r="N17" i="5"/>
  <c r="L7" i="5"/>
  <c r="P14" i="5"/>
  <c r="L15" i="5"/>
  <c r="K4" i="5"/>
  <c r="N14" i="5"/>
  <c r="K15" i="5"/>
  <c r="M5" i="5"/>
  <c r="M17" i="5"/>
  <c r="P4" i="5"/>
  <c r="P5" i="5"/>
  <c r="O7" i="5"/>
  <c r="K7" i="5"/>
  <c r="M6" i="5"/>
  <c r="L17" i="5"/>
  <c r="O5" i="5"/>
  <c r="K6" i="5"/>
  <c r="K5" i="5"/>
  <c r="O17" i="5"/>
  <c r="N4" i="5"/>
  <c r="O16" i="5"/>
  <c r="N6" i="5"/>
  <c r="K17" i="5"/>
  <c r="M14" i="5"/>
  <c r="O6" i="5"/>
  <c r="K16" i="5"/>
  <c r="O4" i="5"/>
  <c r="P7" i="5"/>
  <c r="N16" i="5"/>
  <c r="L4" i="5"/>
  <c r="M7" i="5"/>
  <c r="M16" i="5"/>
  <c r="M4" i="5"/>
  <c r="N7" i="5"/>
  <c r="L16" i="5"/>
  <c r="L14" i="5"/>
  <c r="L6" i="5"/>
  <c r="O14" i="5"/>
  <c r="K14" i="5"/>
  <c r="M15" i="5"/>
  <c r="N5" i="5"/>
  <c r="P15" i="5"/>
  <c r="O15" i="5"/>
  <c r="L5" i="5"/>
  <c r="N15" i="5"/>
  <c r="P6" i="5"/>
  <c r="N18" i="15" l="1"/>
  <c r="M7" i="14" s="1"/>
  <c r="N16" i="15"/>
  <c r="M5" i="14" s="1"/>
  <c r="N14" i="15"/>
  <c r="M3" i="14" s="1"/>
  <c r="N15" i="15"/>
  <c r="M4" i="14" s="1"/>
  <c r="P18" i="15"/>
  <c r="S7" i="14" s="1"/>
  <c r="P16" i="15"/>
  <c r="S5" i="14" s="1"/>
  <c r="P14" i="15"/>
  <c r="S3" i="14" s="1"/>
  <c r="P15" i="15"/>
  <c r="S4" i="14" s="1"/>
  <c r="L18" i="15"/>
  <c r="G7" i="14" s="1"/>
  <c r="L16" i="15"/>
  <c r="G5" i="14" s="1"/>
  <c r="L14" i="15"/>
  <c r="G3" i="14" s="1"/>
  <c r="L15" i="15"/>
  <c r="G4" i="14" s="1"/>
  <c r="N17" i="15"/>
  <c r="M6" i="14" s="1"/>
  <c r="P17" i="15"/>
  <c r="S6" i="14" s="1"/>
  <c r="L17" i="15"/>
  <c r="G6" i="14" s="1"/>
  <c r="O18" i="15"/>
  <c r="P7" i="14" s="1"/>
  <c r="O16" i="15"/>
  <c r="P5" i="14" s="1"/>
  <c r="O14" i="15"/>
  <c r="P3" i="14" s="1"/>
  <c r="O15" i="15"/>
  <c r="P4" i="14" s="1"/>
  <c r="K18" i="15"/>
  <c r="D7" i="14" s="1"/>
  <c r="K16" i="15"/>
  <c r="D5" i="14" s="1"/>
  <c r="K14" i="15"/>
  <c r="D3" i="14" s="1"/>
  <c r="K15" i="15"/>
  <c r="D4" i="14" s="1"/>
  <c r="M18" i="15"/>
  <c r="J7" i="14" s="1"/>
  <c r="M16" i="15"/>
  <c r="J5" i="14" s="1"/>
  <c r="M14" i="15"/>
  <c r="J3" i="14" s="1"/>
  <c r="M15" i="15"/>
  <c r="J4" i="14" s="1"/>
  <c r="O17" i="15"/>
  <c r="P6" i="14" s="1"/>
  <c r="K17" i="15"/>
  <c r="D6" i="14" s="1"/>
  <c r="M17" i="15"/>
  <c r="J6" i="14" s="1"/>
</calcChain>
</file>

<file path=xl/sharedStrings.xml><?xml version="1.0" encoding="utf-8"?>
<sst xmlns="http://schemas.openxmlformats.org/spreadsheetml/2006/main" count="402" uniqueCount="243">
  <si>
    <t>Record ID</t>
  </si>
  <si>
    <t>First and Last Name of Person Creating This Record</t>
  </si>
  <si>
    <t>Agency's County/Tribe:</t>
  </si>
  <si>
    <t>Phone Number:</t>
  </si>
  <si>
    <t>E-mail:</t>
  </si>
  <si>
    <t>Caregiver's County/Tribe Residence:</t>
  </si>
  <si>
    <t>Care Recipient's County/Tribe Residence:</t>
  </si>
  <si>
    <t>Assessment Date:</t>
  </si>
  <si>
    <t>Initially enrolled in AFCSP or NFCSP?</t>
  </si>
  <si>
    <t>Section I - Unmet Care Recipient Needs   (choice=Adaptive equipment)</t>
  </si>
  <si>
    <t>Section I - Unmet Care Recipient Needs   (choice=Companionship)</t>
  </si>
  <si>
    <t>Section I - Unmet Care Recipient Needs   (choice=Cooking)</t>
  </si>
  <si>
    <t>Section I - Unmet Care Recipient Needs   (choice=Dementia Care Specialist referral)</t>
  </si>
  <si>
    <t>Section I - Unmet Care Recipient Needs   (choice=Eating)</t>
  </si>
  <si>
    <t>Section I - Unmet Care Recipient Needs   (choice=Elder benefits counseling)</t>
  </si>
  <si>
    <t>Section I - Unmet Care Recipient Needs   (choice=Grooming)</t>
  </si>
  <si>
    <t>Section I - Unmet Care Recipient Needs   (choice=Home delivered meals/congregate dining)</t>
  </si>
  <si>
    <t>Section I - Unmet Care Recipient Needs   (choice=Home modification(s))</t>
  </si>
  <si>
    <t>Section I - Unmet Care Recipient Needs   (choice=Housekeeping)</t>
  </si>
  <si>
    <t>Section I - Unmet Care Recipient Needs   (choice=In-home safety/security)</t>
  </si>
  <si>
    <t>Section I - Unmet Care Recipient Needs   (choice=Incontinence strategies)</t>
  </si>
  <si>
    <t>Section I - Unmet Care Recipient Needs   (choice=Interaction with others)</t>
  </si>
  <si>
    <t>Section I - Unmet Care Recipient Needs   (choice=Managing healthcare (e.g., dental, medical equipment, medications, appointments, etc.))</t>
  </si>
  <si>
    <t>Section I - Unmet Care Recipient Needs   (choice=Mentally stimulating activities)</t>
  </si>
  <si>
    <t>Section I - Unmet Care Recipient Needs   (choice=Money management)</t>
  </si>
  <si>
    <t>Section I - Unmet Care Recipient Needs   (choice=Nutritional counseling)</t>
  </si>
  <si>
    <t>Section I - Unmet Care Recipient Needs   (choice=Overnight care)</t>
  </si>
  <si>
    <t>Section I - Unmet Care Recipient Needs   (choice=Personal Emergency Response System (PERS))</t>
  </si>
  <si>
    <t>Section I - Unmet Care Recipient Needs   (choice=Shopping)</t>
  </si>
  <si>
    <t>Section I - Unmet Care Recipient Needs   (choice=Supplemental Nutrition Assistance Program (Food Stamps))</t>
  </si>
  <si>
    <t>Section I - Unmet Care Recipient Needs   (choice=Toileting)</t>
  </si>
  <si>
    <t>Section I - Unmet Care Recipient Needs   (choice=Transferring)</t>
  </si>
  <si>
    <t>Section I - Unmet Care Recipient Needs   (choice=Transportation)</t>
  </si>
  <si>
    <t>Section I - Unmet Care Recipient Needs   (choice=Other (Specify below))</t>
  </si>
  <si>
    <t>Section I - Unmet Care Recipient Needs   (choice=Does not apply)</t>
  </si>
  <si>
    <t>&amp;nbsp; &amp;nbsp; &amp;nbsp; &amp;nbsp; &amp;nbsp; &amp;nbspSection I - Other write-in</t>
  </si>
  <si>
    <t>Section II - Unmet Caregiver Respite Needs   (choice=Free time to oneself)</t>
  </si>
  <si>
    <t>Section II - Unmet Caregiver Respite Needs   (choice=Housecleaning)</t>
  </si>
  <si>
    <t>Section II - Unmet Caregiver Respite Needs   (choice=Laundry)</t>
  </si>
  <si>
    <t>Section II - Unmet Caregiver Respite Needs   (choice=Making/Keeping appointments)</t>
  </si>
  <si>
    <t>Section II - Unmet Caregiver Respite Needs   (choice=Managing your own medications)</t>
  </si>
  <si>
    <t>Section II - Unmet Caregiver Respite Needs   (choice=Meeting employment obligations)</t>
  </si>
  <si>
    <t>Section II - Unmet Caregiver Respite Needs   (choice=Money management)</t>
  </si>
  <si>
    <t>Section II - Unmet Caregiver Respite Needs   (choice=Outside chores)</t>
  </si>
  <si>
    <t>Section II - Unmet Caregiver Respite Needs   (choice=Overnight respite)</t>
  </si>
  <si>
    <t>Section II - Unmet Caregiver Respite Needs   (choice=Preparing meals)</t>
  </si>
  <si>
    <t>Section II - Unmet Caregiver Respite Needs   (choice=Shopping)</t>
  </si>
  <si>
    <t>Section II - Unmet Caregiver Respite Needs   (choice=Transportation)</t>
  </si>
  <si>
    <t>Section II - Unmet Caregiver Respite Needs   (choice=Other (Specify below))</t>
  </si>
  <si>
    <t>Section II - Unmet Caregiver Respite Needs   (choice=Does not apply)</t>
  </si>
  <si>
    <t>&amp;nbsp; &amp;nbsp; &amp;nbsp; &amp;nbsp; &amp;nbsp; &amp;nbsp Section II - Other write-in</t>
  </si>
  <si>
    <t>Section III - Unmet Caregiver Physical Health Needs (choice=Access to more affordable health/dental care)</t>
  </si>
  <si>
    <t>Section III - Unmet Caregiver Physical Health Needs (choice=Exercise)</t>
  </si>
  <si>
    <t>Section III - Unmet Caregiver Physical Health Needs (choice=Food pantries)</t>
  </si>
  <si>
    <t>Section III - Unmet Caregiver Physical Health Needs (choice=Free time to oneself)</t>
  </si>
  <si>
    <t>Section III - Unmet Caregiver Physical Health Needs (choice=Help preparing balanced meals)</t>
  </si>
  <si>
    <t>Section III - Unmet Caregiver Physical Health Needs (choice=Home delivered meals/congregate dining)</t>
  </si>
  <si>
    <t>Section III - Unmet Caregiver Physical Health Needs (choice=More sleep)</t>
  </si>
  <si>
    <t>Section III - Unmet Caregiver Physical Health Needs (choice=Nutritional counseling)</t>
  </si>
  <si>
    <t>Section III - Unmet Caregiver Physical Health Needs (choice=Powerful Tools for Caregivers classes)</t>
  </si>
  <si>
    <t>Section III - Unmet Caregiver Physical Health Needs (choice=Shopping access/transportation)</t>
  </si>
  <si>
    <t>Section III - Unmet Caregiver Physical Health Needs (choice=Supplemental Nutrition Assistance Program (Food Stamps))</t>
  </si>
  <si>
    <t>Section III - Unmet Caregiver Physical Health Needs (choice=Other (Specify below))</t>
  </si>
  <si>
    <t>Section III - Unmet Caregiver Physical Health Needs (choice=Does not apply)</t>
  </si>
  <si>
    <t>&amp;nbsp; &amp;nbsp; &amp;nbsp; &amp;nbsp; &amp;nbsp; &amp;nbsp Section III - Other write-in</t>
  </si>
  <si>
    <t>Section IV - Unmet Caregiver Emotional Health Needs   (choice=Family meeting)</t>
  </si>
  <si>
    <t>Section IV - Unmet Caregiver Emotional Health Needs   (choice=Free time to oneself)</t>
  </si>
  <si>
    <t>Section IV - Unmet Caregiver Emotional Health Needs   (choice=Memory café)</t>
  </si>
  <si>
    <t>Section IV - Unmet Caregiver Emotional Health Needs   (choice=Mental health counseling)</t>
  </si>
  <si>
    <t>Section IV - Unmet Caregiver Emotional Health Needs   (choice=Options counseling/resources)</t>
  </si>
  <si>
    <t>Section IV - Unmet Caregiver Emotional Health Needs   (choice=Paid respite)</t>
  </si>
  <si>
    <t>Section IV - Unmet Caregiver Emotional Health Needs   (choice=Participate in activities outside of caregiving role)</t>
  </si>
  <si>
    <t>Section IV - Unmet Caregiver Emotional Health Needs   (choice=People willing to help)</t>
  </si>
  <si>
    <t>Section IV - Unmet Caregiver Emotional Health Needs   (choice=Social time with family/friends)</t>
  </si>
  <si>
    <t>Section IV - Unmet Caregiver Emotional Health Needs   (choice=Stress relief/relaxation classes)</t>
  </si>
  <si>
    <t>Section IV - Unmet Caregiver Emotional Health Needs   (choice=Support group)</t>
  </si>
  <si>
    <t>Section IV - Unmet Caregiver Emotional Health Needs   (choice=Other (Specify below))</t>
  </si>
  <si>
    <t>Section IV - Unmet Caregiver Emotional Health Needs   (choice=Does not apply)</t>
  </si>
  <si>
    <t>&amp;nbsp; &amp;nbsp; &amp;nbsp; &amp;nbsp; &amp;nbsp; &amp;nbsp Section IV - Other write-in</t>
  </si>
  <si>
    <t>Section V - Unmet Education and Resource Needs (choice=Advanced Directives/Signed power of attorney and health care)</t>
  </si>
  <si>
    <t>Section V - Unmet Education and Resource Needs (choice=Alzheimers 24/7 helpline)</t>
  </si>
  <si>
    <t>Section V - Unmet Education and Resource Needs (choice=Clarify end-of-life wishes)</t>
  </si>
  <si>
    <t>Section V - Unmet Education and Resource Needs (choice=De-escalation techniques)</t>
  </si>
  <si>
    <t>Section V - Unmet Education and Resource Needs (choice=Healthcare literacy)</t>
  </si>
  <si>
    <t>Section V - Unmet Education and Resource Needs (choice=Information about a disability)</t>
  </si>
  <si>
    <t>Section V - Unmet Education and Resource Needs (choice=Information about a disease)</t>
  </si>
  <si>
    <t>Section V - Unmet Education and Resource Needs (choice=Information about the progression of dementia)</t>
  </si>
  <si>
    <t>Section V - Unmet Education and Resource Needs (choice=Long-term planning)</t>
  </si>
  <si>
    <t>Section V - Unmet Education and Resource Needs (choice=Options counseling/resources)</t>
  </si>
  <si>
    <t>Section V - Unmet Education and Resource Needs (choice=Powerful Tools for Caregivers classes)</t>
  </si>
  <si>
    <t>Section V - Unmet Education and Resource Needs (choice=Share The Care program)</t>
  </si>
  <si>
    <t>Section V - Unmet Education and Resource Needs (choice=Support groups)</t>
  </si>
  <si>
    <t>Section V - Unmet Education and Resource Needs (choice=Other (Specify below))</t>
  </si>
  <si>
    <t>Section V - Unmet Education and Resource Needs (choice=Does not apply)</t>
  </si>
  <si>
    <t>&amp;nbsp; &amp;nbsp; &amp;nbsp; &amp;nbsp; &amp;nbsp; &amp;nbsp Section V - Other write-in</t>
  </si>
  <si>
    <t>Notes:</t>
  </si>
  <si>
    <t>Complete?</t>
  </si>
  <si>
    <t>Pre-evaluation Date:</t>
  </si>
  <si>
    <t>How would you rate your ability to provide for the person in your care?</t>
  </si>
  <si>
    <t>How would you rate your energy to do what is needed?</t>
  </si>
  <si>
    <t>How would you rate your mood/morale about performing caregiving tasks?</t>
  </si>
  <si>
    <t>How would you rate your physical health at this time?</t>
  </si>
  <si>
    <t>How would you rate your mental or emotional health at this time?</t>
  </si>
  <si>
    <t>How would you rate your knowledge about community resources available to help?</t>
  </si>
  <si>
    <t>Has the caregiver completed a post-evaluation?</t>
  </si>
  <si>
    <t>Why did caregiver not complete post-evaluation? (check all that apply) (choice=Care recipient deceased)</t>
  </si>
  <si>
    <t>Why did caregiver not complete post-evaluation? (check all that apply) (choice=Caregiver deceased)</t>
  </si>
  <si>
    <t>Why did caregiver not complete post-evaluation? (check all that apply) (choice=Moved/Cannot Locate)</t>
  </si>
  <si>
    <t>Why did caregiver not complete post-evaluation? (check all that apply) (choice=Refused)</t>
  </si>
  <si>
    <t>Post-evaluation Date:</t>
  </si>
  <si>
    <t>Program(s) Accessed:</t>
  </si>
  <si>
    <t>AFCSP</t>
  </si>
  <si>
    <t>Unchecked</t>
  </si>
  <si>
    <t>Housecleaning</t>
  </si>
  <si>
    <t>Complete</t>
  </si>
  <si>
    <t>Good</t>
  </si>
  <si>
    <t>Poor</t>
  </si>
  <si>
    <t>Fair</t>
  </si>
  <si>
    <t>NFCSP</t>
  </si>
  <si>
    <t>Yes</t>
  </si>
  <si>
    <t>Neutral</t>
  </si>
  <si>
    <t>Grand Total</t>
  </si>
  <si>
    <t>Count of Agency's County/Tribe:</t>
  </si>
  <si>
    <t>Companionship</t>
  </si>
  <si>
    <t>Cooking</t>
  </si>
  <si>
    <t>Dementia Care Specialist referral</t>
  </si>
  <si>
    <t>Eating</t>
  </si>
  <si>
    <t>Elder benefits counseling</t>
  </si>
  <si>
    <t>Grooming</t>
  </si>
  <si>
    <t>Home delivered meals/congregate dining</t>
  </si>
  <si>
    <t>Housekeeping</t>
  </si>
  <si>
    <t>In-home safety/security</t>
  </si>
  <si>
    <t>Incontinence strategies</t>
  </si>
  <si>
    <t>Interaction with others</t>
  </si>
  <si>
    <t>Mentally stimulating activities</t>
  </si>
  <si>
    <t>Money management</t>
  </si>
  <si>
    <t>Nutritional counseling</t>
  </si>
  <si>
    <t>Overnight care</t>
  </si>
  <si>
    <t>Shopping</t>
  </si>
  <si>
    <t>Toileting</t>
  </si>
  <si>
    <t>Transferring</t>
  </si>
  <si>
    <t>Transportation</t>
  </si>
  <si>
    <t>Does not apply</t>
  </si>
  <si>
    <t>Free time to oneself</t>
  </si>
  <si>
    <t>Laundry</t>
  </si>
  <si>
    <t>Making/Keeping appointments</t>
  </si>
  <si>
    <t>Managing your own medications</t>
  </si>
  <si>
    <t>Meeting employment obligations</t>
  </si>
  <si>
    <t>Outside chores</t>
  </si>
  <si>
    <t>Overnight respite</t>
  </si>
  <si>
    <t>Preparing meals</t>
  </si>
  <si>
    <t>Adaptive equipment</t>
  </si>
  <si>
    <t>Other (Specify below)</t>
  </si>
  <si>
    <t>Access to more affordable health/dental care</t>
  </si>
  <si>
    <t>Exercise</t>
  </si>
  <si>
    <t>Food pantries</t>
  </si>
  <si>
    <t>Help preparing balanced meals</t>
  </si>
  <si>
    <t>More sleep</t>
  </si>
  <si>
    <t>Powerful Tools for Caregivers classes</t>
  </si>
  <si>
    <t>Shopping access/transportation</t>
  </si>
  <si>
    <t>Supplemental Nutrition Assistance Program (Food Stamps)</t>
  </si>
  <si>
    <t>Family meeting</t>
  </si>
  <si>
    <t>Memory café</t>
  </si>
  <si>
    <t>Mental health counseling</t>
  </si>
  <si>
    <t>Options counseling/resources</t>
  </si>
  <si>
    <t>Paid respite</t>
  </si>
  <si>
    <t>Participate in activities outside of caregiving role</t>
  </si>
  <si>
    <t>People willing to help</t>
  </si>
  <si>
    <t>Social time with family/friends</t>
  </si>
  <si>
    <t>Stress relief/relaxation classes</t>
  </si>
  <si>
    <t>Support group</t>
  </si>
  <si>
    <t>Advanced Directives/Signed power of attorney and health care</t>
  </si>
  <si>
    <t>Alzheimers 24/7 helpline</t>
  </si>
  <si>
    <t>Clarify end-of-life wishes</t>
  </si>
  <si>
    <t>De-escalation techniques</t>
  </si>
  <si>
    <t>Healthcare literacy</t>
  </si>
  <si>
    <t>Information about a disability</t>
  </si>
  <si>
    <t>Information about a disease</t>
  </si>
  <si>
    <t>Information about the progression of dementia</t>
  </si>
  <si>
    <t>Long-term planning</t>
  </si>
  <si>
    <t>Share The Care program</t>
  </si>
  <si>
    <t>Support groups</t>
  </si>
  <si>
    <t>Total</t>
  </si>
  <si>
    <t>Pre-Eval</t>
  </si>
  <si>
    <t>Post-Eval</t>
  </si>
  <si>
    <t>(blank)</t>
  </si>
  <si>
    <t xml:space="preserve">Section I - Unmet Care Recipient Needs </t>
  </si>
  <si>
    <t xml:space="preserve">Section II - Unmet Caregiver Respite Needs  </t>
  </si>
  <si>
    <t>Section III - Unmet Caregiver Physical Health Needs</t>
  </si>
  <si>
    <t xml:space="preserve">Section IV - Unmet Caregiver Emotional Health Needs </t>
  </si>
  <si>
    <t>Section V - Unmet Education and Resource Needs</t>
  </si>
  <si>
    <t>County/Tribe</t>
  </si>
  <si>
    <t>Home modification(s)</t>
  </si>
  <si>
    <t>Managing healthcare (e.g., dental, medical equipment, medications, appointments, etc.)</t>
  </si>
  <si>
    <t>Personal Emergency Response System (PERS)</t>
  </si>
  <si>
    <t>Pre-Evaulation:  ability to provide for the person in your care?</t>
  </si>
  <si>
    <t>Pre-Evaluation: energy to do what is needed?</t>
  </si>
  <si>
    <t>Pre-Evaluation:  mood/morale about performing caregiving tasks?</t>
  </si>
  <si>
    <t>Pre-Evaluation:  physical health at this time?</t>
  </si>
  <si>
    <t>Pre-Evaluation:  mental or emotional health at this time?</t>
  </si>
  <si>
    <t>Pre-Evaluation:  knowledge about community resources available to help?</t>
  </si>
  <si>
    <t>Post-Evaulation</t>
  </si>
  <si>
    <t xml:space="preserve">Linked - All Data </t>
  </si>
  <si>
    <t>Linked Table from "Statewide Pre&amp;PostBoth Complete" tab.  Shortened category names</t>
  </si>
  <si>
    <t>Section I - Unmet Care Recipient Needs   (choice=Bathing)</t>
  </si>
  <si>
    <t>Section I - Unmet Care Recipient Needs   (choice=Dressing)</t>
  </si>
  <si>
    <t>Both</t>
  </si>
  <si>
    <t>Bathing (7/19)</t>
  </si>
  <si>
    <t>Dressing (7/19)</t>
  </si>
  <si>
    <t>4.  Click "Export Data" on bottom right of dialog box</t>
  </si>
  <si>
    <t>5.  Click icon with green arrow to download</t>
  </si>
  <si>
    <t>Do not edit or delete any cells in this row</t>
  </si>
  <si>
    <t>Change the "????" manually in graph.  It is the sum of th whole numbers in the pie graph</t>
  </si>
  <si>
    <t>paste special "values" here</t>
  </si>
  <si>
    <t>Data in this sheet is linked from green tab</t>
  </si>
  <si>
    <t>insert pictures</t>
  </si>
  <si>
    <t>1. Log on to REDCap, click "Data Exports, Reports, and Stats" link in left margin of REDCap screen</t>
  </si>
  <si>
    <r>
      <t>3.  In the Exporting dialog box, Select "CSV/Microsoft Excel (labels)" an</t>
    </r>
    <r>
      <rPr>
        <b/>
        <u/>
        <sz val="12"/>
        <rFont val="Calibri"/>
        <family val="2"/>
        <scheme val="minor"/>
      </rPr>
      <t>d make sure to check the checkbox for "Remove all tagged identifier fields"</t>
    </r>
  </si>
  <si>
    <t xml:space="preserve">Sort data in ascending order to make grpah shwqo data in descending order.  </t>
  </si>
  <si>
    <t xml:space="preserve">7.  Place cursor in yellow-filled cell (cell A8) in green tab named "Paste Data in This Tab" and then left click (if using right handed mouse) and select "Paste Special."   Click the "123" button </t>
  </si>
  <si>
    <t>8.  At this point, most tables and graphs in this workbook are populated because they link to data you just pasted.  The exceptions are the orange colored tabs  (Pre&amp;Post_Data, Pre &amp;Post_Graph),</t>
  </si>
  <si>
    <r>
      <t xml:space="preserve">6.  Open downloaded file and select all data from cell A2 to last row of data in column DS; copy this once all is selected.  </t>
    </r>
    <r>
      <rPr>
        <b/>
        <u/>
        <sz val="12"/>
        <rFont val="Calibri"/>
        <family val="2"/>
        <scheme val="minor"/>
      </rPr>
      <t>Do not select the column headings in row 1</t>
    </r>
  </si>
  <si>
    <t>Right click yellow-highlighted  cells A2 and select refresh</t>
  </si>
  <si>
    <t>Data in this sheet is linked to the other blue tab, "CNA Score Linked Graphs"</t>
  </si>
  <si>
    <t>Do not delete or manually edit any cells/rows</t>
  </si>
  <si>
    <t>This only updates results in columns F, G, J and K in this sheet.</t>
  </si>
  <si>
    <t>2.  Click "Export Data" button.  This opens the Exporting dialog box</t>
  </si>
  <si>
    <t>which view only the results of caregivers who have completed both the pre- and post-program evaluations.  These tabs must be completed manually using data from the green tab.  This will have separate instructions</t>
  </si>
  <si>
    <t>9.  The two blue tabs, "CNA Score" and "CNA Score Linked Graph", summarize the caregiver needs assessment instrument.  Data will automatically fill tables in score tab by right clicking cell A2 in CNA Score and select "refresh".  That is all you must do for graphs in next  blue tab</t>
  </si>
  <si>
    <t xml:space="preserve">to fill or update should this be the case.  You will see name of your county and a total number of records Appear after refreshing.  This will be important as you update this periodically.  </t>
  </si>
  <si>
    <t xml:space="preserve">Yes, to get the graph in descending order one must have its data table in ascending order.  </t>
  </si>
  <si>
    <t>Choose "Sort" and then "Custom Sort".  In the left sort by selection choose Column C .  Leave the middle "values" setting alone.  Then select "Smallest to Largest".</t>
  </si>
  <si>
    <t xml:space="preserve">10.  In all likelihood, the graphs in the CNA linked graphs tab will need to be sorted to show the needs' frequency in descending order (assuming this is your preference).  </t>
  </si>
  <si>
    <t xml:space="preserve">Do the same for each table in tab </t>
  </si>
  <si>
    <t>Each caregiver needs section has a table and associated graph to right of it. To sort data in graph in descending order, select the entire table and right click</t>
  </si>
  <si>
    <t>Substitute Column S for Column C in the above directions for sorting tables/graphs on right side of tab</t>
  </si>
  <si>
    <t>There is no need to touch the Gross Pre&amp;Post Eval Scoretab.</t>
  </si>
  <si>
    <t>11.  The next three purple tabs measure the gross pre- and post-evaluation answers.  There  is one data tab "Gross Pre&amp;Post Eval Score", whose tabular data feeds data into</t>
  </si>
  <si>
    <t>two separate graphs on the next two tabs:  the Gross Pre-Eval link graph and the Gross Post-Eval link graph</t>
  </si>
  <si>
    <t>12.  The yellow tab pie chart indicates if saome initally enrolled in AFCSP or NFCSP.  The "n" in the graph title wil have to manually calculated and typed by adding the two whole numbers seen in each category.</t>
  </si>
  <si>
    <t>13.  Pre and Post Evals of only those who have completed both (not gross results per the purple tabs)</t>
  </si>
  <si>
    <t>This requires manually copying and pasting of data from the green tab into the orange tab named " Pre&amp;Post_Data."  This first orange tab feeds data into the second and third tabs</t>
  </si>
  <si>
    <t xml:space="preserve">A. Finding the data in green to paste into first orange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</si>
</sst>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20"/>
      <color theme="1"/>
      <name val="Calibri"/>
      <family val="2"/>
      <scheme val="minor"/>
    </font>
    <font>
      <b/>
      <sz val="11"/>
      <color rgb="FFFF0000"/>
      <name val="Calibri"/>
      <family val="2"/>
      <scheme val="minor"/>
    </font>
    <font>
      <sz val="12"/>
      <color rgb="FFFF0000"/>
      <name val="Calibri"/>
      <family val="2"/>
      <scheme val="minor"/>
    </font>
    <font>
      <sz val="11"/>
      <name val="Calibri"/>
      <family val="2"/>
      <scheme val="minor"/>
    </font>
    <font>
      <b/>
      <sz val="14"/>
      <name val="Calibri"/>
      <family val="2"/>
      <scheme val="minor"/>
    </font>
    <font>
      <b/>
      <u/>
      <sz val="12"/>
      <name val="Calibri"/>
      <family val="2"/>
      <scheme val="minor"/>
    </font>
    <font>
      <i/>
      <sz val="12"/>
      <color theme="1"/>
      <name val="Calibri"/>
      <family val="2"/>
      <scheme val="minor"/>
    </font>
    <font>
      <b/>
      <i/>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diagonal/>
    </border>
    <border>
      <left/>
      <right/>
      <top style="thick">
        <color auto="1"/>
      </top>
      <bottom/>
      <diagonal/>
    </border>
    <border>
      <left/>
      <right/>
      <top/>
      <bottom style="thick">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70">
    <xf numFmtId="0" fontId="0" fillId="0" borderId="0" xfId="0"/>
    <xf numFmtId="14" fontId="0" fillId="0" borderId="0" xfId="0" applyNumberFormat="1"/>
    <xf numFmtId="0" fontId="0" fillId="0" borderId="0" xfId="0" applyAlignment="1">
      <alignment horizontal="center"/>
    </xf>
    <xf numFmtId="0" fontId="19" fillId="0" borderId="0" xfId="42"/>
    <xf numFmtId="0" fontId="20" fillId="0" borderId="0" xfId="0" applyFont="1"/>
    <xf numFmtId="164" fontId="0" fillId="0" borderId="0" xfId="0" applyNumberFormat="1"/>
    <xf numFmtId="0" fontId="0" fillId="0" borderId="0" xfId="0" applyProtection="1"/>
    <xf numFmtId="164" fontId="0" fillId="0" borderId="0" xfId="0" applyNumberFormat="1" applyProtection="1"/>
    <xf numFmtId="0" fontId="16" fillId="33" borderId="10" xfId="0" applyFont="1" applyFill="1" applyBorder="1" applyProtection="1"/>
    <xf numFmtId="0" fontId="0" fillId="33" borderId="10" xfId="0" applyFill="1" applyBorder="1" applyProtection="1"/>
    <xf numFmtId="0" fontId="18" fillId="34" borderId="25" xfId="0" applyFont="1" applyFill="1" applyBorder="1" applyAlignment="1" applyProtection="1">
      <alignment horizontal="center" vertical="center" wrapText="1"/>
    </xf>
    <xf numFmtId="0" fontId="0" fillId="34" borderId="0" xfId="0" applyFill="1"/>
    <xf numFmtId="0" fontId="21" fillId="0" borderId="0" xfId="0" pivotButton="1" applyFont="1"/>
    <xf numFmtId="0" fontId="21" fillId="0" borderId="0" xfId="0" applyFont="1"/>
    <xf numFmtId="0" fontId="21" fillId="0" borderId="0" xfId="0" applyFont="1" applyAlignment="1">
      <alignment horizontal="left"/>
    </xf>
    <xf numFmtId="0" fontId="21" fillId="0" borderId="0" xfId="0" applyNumberFormat="1" applyFont="1"/>
    <xf numFmtId="0" fontId="21" fillId="0" borderId="11" xfId="0" applyFont="1" applyBorder="1"/>
    <xf numFmtId="0" fontId="21" fillId="0" borderId="13" xfId="0" applyFont="1" applyBorder="1"/>
    <xf numFmtId="0" fontId="21" fillId="0" borderId="15" xfId="0" applyFont="1" applyBorder="1"/>
    <xf numFmtId="0" fontId="20" fillId="0" borderId="17" xfId="0" applyFont="1" applyBorder="1" applyAlignment="1">
      <alignment horizontal="center"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Alignment="1">
      <alignment horizontal="center" vertical="center"/>
    </xf>
    <xf numFmtId="0" fontId="21" fillId="0" borderId="20" xfId="0" applyFont="1" applyBorder="1"/>
    <xf numFmtId="0" fontId="21" fillId="0" borderId="10" xfId="0" applyFont="1" applyBorder="1"/>
    <xf numFmtId="0" fontId="21" fillId="0" borderId="21" xfId="0" applyFont="1" applyBorder="1"/>
    <xf numFmtId="9" fontId="21" fillId="0" borderId="10" xfId="43" applyNumberFormat="1" applyFont="1" applyBorder="1"/>
    <xf numFmtId="9" fontId="21" fillId="0" borderId="21" xfId="43" applyNumberFormat="1" applyFont="1" applyBorder="1"/>
    <xf numFmtId="0" fontId="16" fillId="0" borderId="25" xfId="0" applyFont="1" applyFill="1" applyBorder="1" applyAlignment="1" applyProtection="1">
      <alignment horizontal="center" vertical="center" wrapText="1"/>
    </xf>
    <xf numFmtId="0" fontId="16" fillId="0" borderId="0" xfId="0" applyFont="1" applyFill="1" applyAlignment="1">
      <alignment horizontal="center" vertical="center" wrapText="1"/>
    </xf>
    <xf numFmtId="0" fontId="20" fillId="0" borderId="0" xfId="0" applyFont="1" applyFill="1" applyProtection="1"/>
    <xf numFmtId="164" fontId="20" fillId="0" borderId="0" xfId="0" applyNumberFormat="1" applyFont="1" applyFill="1" applyProtection="1"/>
    <xf numFmtId="0" fontId="20" fillId="0" borderId="26" xfId="0" applyFont="1" applyFill="1" applyBorder="1" applyAlignment="1" applyProtection="1">
      <alignment horizontal="center"/>
    </xf>
    <xf numFmtId="0" fontId="22" fillId="0" borderId="0" xfId="0" applyFont="1" applyFill="1" applyAlignment="1" applyProtection="1">
      <alignment horizontal="center"/>
    </xf>
    <xf numFmtId="0" fontId="20" fillId="0" borderId="0" xfId="0" applyFont="1" applyFill="1"/>
    <xf numFmtId="0" fontId="21" fillId="0" borderId="0" xfId="0" applyFont="1" applyAlignment="1">
      <alignment wrapText="1"/>
    </xf>
    <xf numFmtId="0" fontId="20" fillId="0" borderId="0" xfId="0" applyFont="1" applyAlignment="1">
      <alignment vertical="center" wrapText="1"/>
    </xf>
    <xf numFmtId="0" fontId="21" fillId="0" borderId="0" xfId="0" applyFont="1" applyBorder="1"/>
    <xf numFmtId="0" fontId="21" fillId="0" borderId="27" xfId="0" applyFont="1" applyBorder="1"/>
    <xf numFmtId="0" fontId="21" fillId="0" borderId="28" xfId="0" applyFont="1" applyBorder="1"/>
    <xf numFmtId="9" fontId="21" fillId="0" borderId="12" xfId="43" applyNumberFormat="1" applyFont="1" applyBorder="1"/>
    <xf numFmtId="9" fontId="21" fillId="0" borderId="14" xfId="43" applyNumberFormat="1" applyFont="1" applyBorder="1"/>
    <xf numFmtId="9" fontId="21" fillId="0" borderId="16" xfId="43" applyNumberFormat="1" applyFont="1" applyBorder="1"/>
    <xf numFmtId="0" fontId="20" fillId="0" borderId="22" xfId="0" applyFont="1" applyBorder="1"/>
    <xf numFmtId="0" fontId="20" fillId="0" borderId="23" xfId="0" applyFont="1" applyBorder="1"/>
    <xf numFmtId="0" fontId="20" fillId="0" borderId="24" xfId="0" applyFont="1" applyBorder="1"/>
    <xf numFmtId="9" fontId="20" fillId="0" borderId="23" xfId="43" applyNumberFormat="1" applyFont="1" applyBorder="1"/>
    <xf numFmtId="9" fontId="20" fillId="0" borderId="24" xfId="43" applyNumberFormat="1" applyFont="1" applyBorder="1"/>
    <xf numFmtId="0" fontId="23" fillId="0" borderId="0" xfId="0" applyFont="1"/>
    <xf numFmtId="0" fontId="16" fillId="0" borderId="0" xfId="0" applyFont="1"/>
    <xf numFmtId="9" fontId="0" fillId="0" borderId="0" xfId="43" applyNumberFormat="1" applyFont="1"/>
    <xf numFmtId="9" fontId="21" fillId="0" borderId="0" xfId="0" applyNumberFormat="1" applyFont="1"/>
    <xf numFmtId="0" fontId="24" fillId="0" borderId="0" xfId="0" applyFont="1"/>
    <xf numFmtId="0" fontId="25" fillId="0" borderId="0" xfId="0" applyFont="1"/>
    <xf numFmtId="9" fontId="21" fillId="0" borderId="14" xfId="43" applyFont="1" applyBorder="1"/>
    <xf numFmtId="0" fontId="18" fillId="0" borderId="0" xfId="0" applyFont="1" applyProtection="1"/>
    <xf numFmtId="0" fontId="26" fillId="0" borderId="0" xfId="0" applyFont="1" applyProtection="1"/>
    <xf numFmtId="0" fontId="18" fillId="0" borderId="0" xfId="0" applyFont="1" applyFill="1" applyProtection="1"/>
    <xf numFmtId="0" fontId="22" fillId="0" borderId="0" xfId="0" applyFont="1" applyProtection="1"/>
    <xf numFmtId="0" fontId="27" fillId="0" borderId="0" xfId="0" applyFont="1" applyProtection="1"/>
    <xf numFmtId="0" fontId="20" fillId="0" borderId="0" xfId="0" quotePrefix="1" applyFont="1"/>
    <xf numFmtId="0" fontId="29" fillId="0" borderId="0" xfId="0" applyFont="1"/>
    <xf numFmtId="0" fontId="14" fillId="0" borderId="0" xfId="0" applyFont="1"/>
    <xf numFmtId="0" fontId="24" fillId="35" borderId="0" xfId="0" applyFont="1" applyFill="1" applyAlignment="1">
      <alignment horizontal="left"/>
    </xf>
    <xf numFmtId="0" fontId="21" fillId="35" borderId="0" xfId="0" applyFont="1" applyFill="1" applyAlignment="1">
      <alignment horizontal="left"/>
    </xf>
    <xf numFmtId="0" fontId="30" fillId="0" borderId="0" xfId="0" applyFont="1"/>
    <xf numFmtId="0" fontId="20" fillId="35" borderId="0" xfId="0" applyFont="1" applyFill="1" applyAlignment="1">
      <alignment horizontal="center"/>
    </xf>
    <xf numFmtId="164" fontId="16" fillId="35" borderId="25" xfId="0" applyNumberFormat="1" applyFont="1" applyFill="1" applyBorder="1" applyAlignment="1" applyProtection="1">
      <alignment horizontal="center" vertical="center" wrapText="1"/>
    </xf>
    <xf numFmtId="0" fontId="16" fillId="35" borderId="25" xfId="0" applyFont="1" applyFill="1" applyBorder="1" applyAlignment="1" applyProtection="1">
      <alignment horizontal="center" vertical="center" wrapText="1"/>
    </xf>
    <xf numFmtId="164" fontId="14"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
    <dxf>
      <fill>
        <patternFill patternType="solid">
          <bgColor rgb="FFFFFF00"/>
        </patternFill>
      </fill>
    </dxf>
    <dxf>
      <font>
        <sz val="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8.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Section I - Unmet Care Recipient Needs </a:t>
            </a:r>
          </a:p>
          <a:p>
            <a:pPr>
              <a:defRPr/>
            </a:pPr>
            <a:endParaRPr lang="en-US"/>
          </a:p>
        </c:rich>
      </c:tx>
      <c:layout>
        <c:manualLayout>
          <c:xMode val="edge"/>
          <c:yMode val="edge"/>
          <c:x val="0.2830374629260865"/>
          <c:y val="7.2202166064981952E-3"/>
        </c:manualLayout>
      </c:layout>
      <c:overlay val="0"/>
    </c:title>
    <c:autoTitleDeleted val="0"/>
    <c:plotArea>
      <c:layout>
        <c:manualLayout>
          <c:layoutTarget val="inner"/>
          <c:xMode val="edge"/>
          <c:yMode val="edge"/>
          <c:x val="0.46832542970210528"/>
          <c:y val="6.6607919497427448E-2"/>
          <c:w val="0.53167457029789467"/>
          <c:h val="0.91413381089096712"/>
        </c:manualLayout>
      </c:layout>
      <c:barChart>
        <c:barDir val="bar"/>
        <c:grouping val="clustered"/>
        <c:varyColors val="0"/>
        <c:ser>
          <c:idx val="0"/>
          <c:order val="0"/>
          <c:invertIfNegative val="0"/>
          <c:dLbls>
            <c:dLbl>
              <c:idx val="27"/>
              <c:layout>
                <c:manualLayout>
                  <c:x val="-1.7385112616546369E-3"/>
                  <c:y val="-2.40673886883273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A3-4D24-A60B-D984CC4038BF}"/>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'CNA Score Linked Graphs'!$B$3:$B$30</c:f>
              <c:strCache>
                <c:ptCount val="28"/>
                <c:pt idx="0">
                  <c:v>Supplemental Nutrition Assistance Program (Food Stamps)</c:v>
                </c:pt>
                <c:pt idx="1">
                  <c:v>Nutritional counseling</c:v>
                </c:pt>
                <c:pt idx="2">
                  <c:v>Elder benefits counseling</c:v>
                </c:pt>
                <c:pt idx="3">
                  <c:v>Dementia Care Specialist referral</c:v>
                </c:pt>
                <c:pt idx="4">
                  <c:v>Does not apply</c:v>
                </c:pt>
                <c:pt idx="5">
                  <c:v>Home modification(s)</c:v>
                </c:pt>
                <c:pt idx="6">
                  <c:v>Eating</c:v>
                </c:pt>
                <c:pt idx="7">
                  <c:v>Overnight care</c:v>
                </c:pt>
                <c:pt idx="8">
                  <c:v>Other (Specify below)</c:v>
                </c:pt>
                <c:pt idx="9">
                  <c:v>Incontinence strategies</c:v>
                </c:pt>
                <c:pt idx="10">
                  <c:v>Home delivered meals/congregate dining</c:v>
                </c:pt>
                <c:pt idx="11">
                  <c:v>Personal Emergency Response System (PERS)</c:v>
                </c:pt>
                <c:pt idx="12">
                  <c:v>Adaptive equipment</c:v>
                </c:pt>
                <c:pt idx="13">
                  <c:v>Dressing (7/19)</c:v>
                </c:pt>
                <c:pt idx="14">
                  <c:v>Housekeeping</c:v>
                </c:pt>
                <c:pt idx="15">
                  <c:v>Money management</c:v>
                </c:pt>
                <c:pt idx="16">
                  <c:v>Transferring</c:v>
                </c:pt>
                <c:pt idx="17">
                  <c:v>In-home safety/security</c:v>
                </c:pt>
                <c:pt idx="18">
                  <c:v>Toileting</c:v>
                </c:pt>
                <c:pt idx="19">
                  <c:v>Interaction with others</c:v>
                </c:pt>
                <c:pt idx="20">
                  <c:v>Mentally stimulating activities</c:v>
                </c:pt>
                <c:pt idx="21">
                  <c:v>Bathing (7/19)</c:v>
                </c:pt>
                <c:pt idx="22">
                  <c:v>Shopping</c:v>
                </c:pt>
                <c:pt idx="23">
                  <c:v>Grooming</c:v>
                </c:pt>
                <c:pt idx="24">
                  <c:v>Managing healthcare (e.g., dental, medical equipment, medications, appointments, etc.)</c:v>
                </c:pt>
                <c:pt idx="25">
                  <c:v>Companionship</c:v>
                </c:pt>
                <c:pt idx="26">
                  <c:v>Transportation</c:v>
                </c:pt>
                <c:pt idx="27">
                  <c:v>Cooking</c:v>
                </c:pt>
              </c:strCache>
            </c:strRef>
          </c:cat>
          <c:val>
            <c:numRef>
              <c:f>'CNA Score Linked Graphs'!$D$3:$D$30</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1-28A3-4D24-A60B-D984CC4038BF}"/>
            </c:ext>
          </c:extLst>
        </c:ser>
        <c:dLbls>
          <c:showLegendKey val="0"/>
          <c:showVal val="0"/>
          <c:showCatName val="0"/>
          <c:showSerName val="0"/>
          <c:showPercent val="0"/>
          <c:showBubbleSize val="0"/>
        </c:dLbls>
        <c:gapWidth val="150"/>
        <c:axId val="203811456"/>
        <c:axId val="113222016"/>
      </c:barChart>
      <c:catAx>
        <c:axId val="203811456"/>
        <c:scaling>
          <c:orientation val="minMax"/>
        </c:scaling>
        <c:delete val="0"/>
        <c:axPos val="l"/>
        <c:numFmt formatCode="General" sourceLinked="0"/>
        <c:majorTickMark val="out"/>
        <c:minorTickMark val="none"/>
        <c:tickLblPos val="nextTo"/>
        <c:crossAx val="113222016"/>
        <c:crosses val="autoZero"/>
        <c:auto val="1"/>
        <c:lblAlgn val="ctr"/>
        <c:lblOffset val="100"/>
        <c:noMultiLvlLbl val="0"/>
      </c:catAx>
      <c:valAx>
        <c:axId val="113222016"/>
        <c:scaling>
          <c:orientation val="minMax"/>
        </c:scaling>
        <c:delete val="1"/>
        <c:axPos val="b"/>
        <c:numFmt formatCode="0%" sourceLinked="1"/>
        <c:majorTickMark val="out"/>
        <c:minorTickMark val="none"/>
        <c:tickLblPos val="nextTo"/>
        <c:crossAx val="20381145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Section II - Unmet Caregiver Respite Needs  </a:t>
            </a:r>
          </a:p>
        </c:rich>
      </c:tx>
      <c:overlay val="0"/>
    </c:title>
    <c:autoTitleDeleted val="0"/>
    <c:plotArea>
      <c:layout/>
      <c:barChart>
        <c:barDir val="bar"/>
        <c:grouping val="clustered"/>
        <c:varyColors val="0"/>
        <c:ser>
          <c:idx val="0"/>
          <c:order val="0"/>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'CNA Score Linked Graphs'!$B$33:$B$46</c:f>
              <c:strCache>
                <c:ptCount val="14"/>
                <c:pt idx="0">
                  <c:v>Managing your own medications</c:v>
                </c:pt>
                <c:pt idx="1">
                  <c:v>Money management</c:v>
                </c:pt>
                <c:pt idx="2">
                  <c:v>Other (Specify below)</c:v>
                </c:pt>
                <c:pt idx="3">
                  <c:v>Transportation</c:v>
                </c:pt>
                <c:pt idx="4">
                  <c:v>Does not apply</c:v>
                </c:pt>
                <c:pt idx="5">
                  <c:v>Overnight respite</c:v>
                </c:pt>
                <c:pt idx="6">
                  <c:v>Shopping</c:v>
                </c:pt>
                <c:pt idx="7">
                  <c:v>Laundry</c:v>
                </c:pt>
                <c:pt idx="8">
                  <c:v>Meeting employment obligations</c:v>
                </c:pt>
                <c:pt idx="9">
                  <c:v>Making/Keeping appointments</c:v>
                </c:pt>
                <c:pt idx="10">
                  <c:v>Preparing meals</c:v>
                </c:pt>
                <c:pt idx="11">
                  <c:v>Outside chores</c:v>
                </c:pt>
                <c:pt idx="12">
                  <c:v>Housecleaning</c:v>
                </c:pt>
                <c:pt idx="13">
                  <c:v>Free time to oneself</c:v>
                </c:pt>
              </c:strCache>
            </c:strRef>
          </c:cat>
          <c:val>
            <c:numRef>
              <c:f>'CNA Score Linked Graphs'!$D$33:$D$46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FD0-4A03-BF88-2F0F60B02FAA}"/>
            </c:ext>
          </c:extLst>
        </c:ser>
        <c:dLbls>
          <c:showLegendKey val="0"/>
          <c:showVal val="0"/>
          <c:showCatName val="0"/>
          <c:showSerName val="0"/>
          <c:showPercent val="0"/>
          <c:showBubbleSize val="0"/>
        </c:dLbls>
        <c:gapWidth val="150"/>
        <c:axId val="113659904"/>
        <c:axId val="113661440"/>
      </c:barChart>
      <c:catAx>
        <c:axId val="113659904"/>
        <c:scaling>
          <c:orientation val="minMax"/>
        </c:scaling>
        <c:delete val="0"/>
        <c:axPos val="l"/>
        <c:numFmt formatCode="General" sourceLinked="0"/>
        <c:majorTickMark val="out"/>
        <c:minorTickMark val="none"/>
        <c:tickLblPos val="nextTo"/>
        <c:crossAx val="113661440"/>
        <c:crosses val="autoZero"/>
        <c:auto val="1"/>
        <c:lblAlgn val="ctr"/>
        <c:lblOffset val="100"/>
        <c:noMultiLvlLbl val="0"/>
      </c:catAx>
      <c:valAx>
        <c:axId val="113661440"/>
        <c:scaling>
          <c:orientation val="minMax"/>
        </c:scaling>
        <c:delete val="1"/>
        <c:axPos val="b"/>
        <c:numFmt formatCode="0%" sourceLinked="1"/>
        <c:majorTickMark val="out"/>
        <c:minorTickMark val="none"/>
        <c:tickLblPos val="nextTo"/>
        <c:crossAx val="11365990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Section III - Unmet Caregiver Physical Health Needs</a:t>
            </a:r>
          </a:p>
        </c:rich>
      </c:tx>
      <c:overlay val="0"/>
    </c:title>
    <c:autoTitleDeleted val="0"/>
    <c:plotArea>
      <c:layout/>
      <c:barChart>
        <c:barDir val="bar"/>
        <c:grouping val="clustered"/>
        <c:varyColors val="0"/>
        <c:ser>
          <c:idx val="0"/>
          <c:order val="0"/>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'CNA Score Linked Graphs'!$B$58:$B$70</c:f>
              <c:strCache>
                <c:ptCount val="13"/>
                <c:pt idx="0">
                  <c:v>Food pantries</c:v>
                </c:pt>
                <c:pt idx="1">
                  <c:v>Supplemental Nutrition Assistance Program (Food Stamps)</c:v>
                </c:pt>
                <c:pt idx="2">
                  <c:v>Nutritional counseling</c:v>
                </c:pt>
                <c:pt idx="3">
                  <c:v>Other (Specify below)</c:v>
                </c:pt>
                <c:pt idx="4">
                  <c:v>Access to more affordable health/dental care</c:v>
                </c:pt>
                <c:pt idx="5">
                  <c:v>Shopping access/transportation</c:v>
                </c:pt>
                <c:pt idx="6">
                  <c:v>Home delivered meals/congregate dining</c:v>
                </c:pt>
                <c:pt idx="7">
                  <c:v>Help preparing balanced meals</c:v>
                </c:pt>
                <c:pt idx="8">
                  <c:v>Exercise</c:v>
                </c:pt>
                <c:pt idx="9">
                  <c:v>Powerful Tools for Caregivers classes</c:v>
                </c:pt>
                <c:pt idx="10">
                  <c:v>Does not apply</c:v>
                </c:pt>
                <c:pt idx="11">
                  <c:v>More sleep</c:v>
                </c:pt>
                <c:pt idx="12">
                  <c:v>Free time to oneself</c:v>
                </c:pt>
              </c:strCache>
            </c:strRef>
          </c:cat>
          <c:val>
            <c:numRef>
              <c:f>'CNA Score Linked Graphs'!$D$58:$D$70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5938-4472-9273-FB3F78381325}"/>
            </c:ext>
          </c:extLst>
        </c:ser>
        <c:dLbls>
          <c:showLegendKey val="0"/>
          <c:showVal val="0"/>
          <c:showCatName val="0"/>
          <c:showSerName val="0"/>
          <c:showPercent val="0"/>
          <c:showBubbleSize val="0"/>
        </c:dLbls>
        <c:gapWidth val="150"/>
        <c:axId val="113681920"/>
        <c:axId val="113683456"/>
      </c:barChart>
      <c:catAx>
        <c:axId val="113681920"/>
        <c:scaling>
          <c:orientation val="minMax"/>
        </c:scaling>
        <c:delete val="0"/>
        <c:axPos val="l"/>
        <c:numFmt formatCode="General" sourceLinked="0"/>
        <c:majorTickMark val="out"/>
        <c:minorTickMark val="none"/>
        <c:tickLblPos val="nextTo"/>
        <c:crossAx val="113683456"/>
        <c:crosses val="autoZero"/>
        <c:auto val="1"/>
        <c:lblAlgn val="ctr"/>
        <c:lblOffset val="100"/>
        <c:noMultiLvlLbl val="0"/>
      </c:catAx>
      <c:valAx>
        <c:axId val="113683456"/>
        <c:scaling>
          <c:orientation val="minMax"/>
        </c:scaling>
        <c:delete val="1"/>
        <c:axPos val="b"/>
        <c:numFmt formatCode="0%" sourceLinked="1"/>
        <c:majorTickMark val="out"/>
        <c:minorTickMark val="none"/>
        <c:tickLblPos val="nextTo"/>
        <c:crossAx val="113681920"/>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Section IV - Unmet Caregiver Emotional Health Needs </a:t>
            </a:r>
          </a:p>
        </c:rich>
      </c:tx>
      <c:overlay val="0"/>
    </c:title>
    <c:autoTitleDeleted val="0"/>
    <c:plotArea>
      <c:layout>
        <c:manualLayout>
          <c:layoutTarget val="inner"/>
          <c:xMode val="edge"/>
          <c:yMode val="edge"/>
          <c:x val="0.45251952201626972"/>
          <c:y val="0.19056858381832706"/>
          <c:w val="0.51269641294838142"/>
          <c:h val="0.77234993723610645"/>
        </c:manualLayout>
      </c:layout>
      <c:barChart>
        <c:barDir val="bar"/>
        <c:grouping val="clustered"/>
        <c:varyColors val="0"/>
        <c:ser>
          <c:idx val="0"/>
          <c:order val="0"/>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'CNA Score Linked Graphs'!$R$3:$R$15</c:f>
              <c:strCache>
                <c:ptCount val="13"/>
                <c:pt idx="0">
                  <c:v>Other (Specify below)</c:v>
                </c:pt>
                <c:pt idx="1">
                  <c:v>Mental health counseling</c:v>
                </c:pt>
                <c:pt idx="2">
                  <c:v>Family meeting</c:v>
                </c:pt>
                <c:pt idx="3">
                  <c:v>Memory café</c:v>
                </c:pt>
                <c:pt idx="4">
                  <c:v>Does not apply</c:v>
                </c:pt>
                <c:pt idx="5">
                  <c:v>Options counseling/resources</c:v>
                </c:pt>
                <c:pt idx="6">
                  <c:v>Stress relief/relaxation classes</c:v>
                </c:pt>
                <c:pt idx="7">
                  <c:v>Support group</c:v>
                </c:pt>
                <c:pt idx="8">
                  <c:v>People willing to help</c:v>
                </c:pt>
                <c:pt idx="9">
                  <c:v>Social time with family/friends</c:v>
                </c:pt>
                <c:pt idx="10">
                  <c:v>Participate in activities outside of caregiving role</c:v>
                </c:pt>
                <c:pt idx="11">
                  <c:v>Paid respite</c:v>
                </c:pt>
                <c:pt idx="12">
                  <c:v>Free time to oneself</c:v>
                </c:pt>
              </c:strCache>
            </c:strRef>
          </c:cat>
          <c:val>
            <c:numRef>
              <c:f>'CNA Score Linked Graphs'!$T$3:$T$15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629-40DD-A2A2-B77F49CBB376}"/>
            </c:ext>
          </c:extLst>
        </c:ser>
        <c:dLbls>
          <c:showLegendKey val="0"/>
          <c:showVal val="0"/>
          <c:showCatName val="0"/>
          <c:showSerName val="0"/>
          <c:showPercent val="0"/>
          <c:showBubbleSize val="0"/>
        </c:dLbls>
        <c:gapWidth val="150"/>
        <c:axId val="113380352"/>
        <c:axId val="113390336"/>
      </c:barChart>
      <c:catAx>
        <c:axId val="113380352"/>
        <c:scaling>
          <c:orientation val="minMax"/>
        </c:scaling>
        <c:delete val="0"/>
        <c:axPos val="l"/>
        <c:numFmt formatCode="General" sourceLinked="0"/>
        <c:majorTickMark val="out"/>
        <c:minorTickMark val="none"/>
        <c:tickLblPos val="nextTo"/>
        <c:crossAx val="113390336"/>
        <c:crosses val="autoZero"/>
        <c:auto val="1"/>
        <c:lblAlgn val="ctr"/>
        <c:lblOffset val="100"/>
        <c:noMultiLvlLbl val="0"/>
      </c:catAx>
      <c:valAx>
        <c:axId val="113390336"/>
        <c:scaling>
          <c:orientation val="minMax"/>
        </c:scaling>
        <c:delete val="1"/>
        <c:axPos val="b"/>
        <c:numFmt formatCode="0%" sourceLinked="1"/>
        <c:majorTickMark val="out"/>
        <c:minorTickMark val="none"/>
        <c:tickLblPos val="nextTo"/>
        <c:crossAx val="11338035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Section V - Unmet Caregiver</a:t>
            </a:r>
            <a:r>
              <a:rPr lang="en-US" sz="1600" baseline="0"/>
              <a:t> </a:t>
            </a:r>
            <a:r>
              <a:rPr lang="en-US" sz="1600"/>
              <a:t>Education and Resource Needs</a:t>
            </a:r>
          </a:p>
        </c:rich>
      </c:tx>
      <c:overlay val="0"/>
    </c:title>
    <c:autoTitleDeleted val="0"/>
    <c:plotArea>
      <c:layout>
        <c:manualLayout>
          <c:layoutTarget val="inner"/>
          <c:xMode val="edge"/>
          <c:yMode val="edge"/>
          <c:x val="0.45251952201626972"/>
          <c:y val="0.13432380505786654"/>
          <c:w val="0.51269641294838142"/>
          <c:h val="0.82859472590740058"/>
        </c:manualLayout>
      </c:layout>
      <c:barChart>
        <c:barDir val="bar"/>
        <c:grouping val="clustered"/>
        <c:varyColors val="0"/>
        <c:ser>
          <c:idx val="0"/>
          <c:order val="0"/>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'CNA Score Linked Graphs'!$R$30:$R$44</c:f>
              <c:strCache>
                <c:ptCount val="15"/>
                <c:pt idx="0">
                  <c:v>Healthcare literacy</c:v>
                </c:pt>
                <c:pt idx="1">
                  <c:v>Share The Care program</c:v>
                </c:pt>
                <c:pt idx="2">
                  <c:v>Information about a disability</c:v>
                </c:pt>
                <c:pt idx="3">
                  <c:v>Other (Specify below)</c:v>
                </c:pt>
                <c:pt idx="4">
                  <c:v>Clarify end-of-life wishes</c:v>
                </c:pt>
                <c:pt idx="5">
                  <c:v>De-escalation techniques</c:v>
                </c:pt>
                <c:pt idx="6">
                  <c:v>Information about a disease</c:v>
                </c:pt>
                <c:pt idx="7">
                  <c:v>Alzheimers 24/7 helpline</c:v>
                </c:pt>
                <c:pt idx="8">
                  <c:v>Advanced Directives/Signed power of attorney and health care</c:v>
                </c:pt>
                <c:pt idx="9">
                  <c:v>Information about the progression of dementia</c:v>
                </c:pt>
                <c:pt idx="10">
                  <c:v>Powerful Tools for Caregivers classes</c:v>
                </c:pt>
                <c:pt idx="11">
                  <c:v>Support groups</c:v>
                </c:pt>
                <c:pt idx="12">
                  <c:v>Options counseling/resources</c:v>
                </c:pt>
                <c:pt idx="13">
                  <c:v>Long-term planning</c:v>
                </c:pt>
                <c:pt idx="14">
                  <c:v>Does not apply</c:v>
                </c:pt>
              </c:strCache>
            </c:strRef>
          </c:cat>
          <c:val>
            <c:numRef>
              <c:f>'CNA Score Linked Graphs'!$T$30:$T$44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0A08-4557-A2ED-FE498AE62C77}"/>
            </c:ext>
          </c:extLst>
        </c:ser>
        <c:dLbls>
          <c:showLegendKey val="0"/>
          <c:showVal val="0"/>
          <c:showCatName val="0"/>
          <c:showSerName val="0"/>
          <c:showPercent val="0"/>
          <c:showBubbleSize val="0"/>
        </c:dLbls>
        <c:gapWidth val="150"/>
        <c:axId val="113419008"/>
        <c:axId val="113420544"/>
      </c:barChart>
      <c:catAx>
        <c:axId val="113419008"/>
        <c:scaling>
          <c:orientation val="minMax"/>
        </c:scaling>
        <c:delete val="0"/>
        <c:axPos val="l"/>
        <c:numFmt formatCode="General" sourceLinked="0"/>
        <c:majorTickMark val="out"/>
        <c:minorTickMark val="none"/>
        <c:tickLblPos val="nextTo"/>
        <c:crossAx val="113420544"/>
        <c:crosses val="autoZero"/>
        <c:auto val="1"/>
        <c:lblAlgn val="ctr"/>
        <c:lblOffset val="100"/>
        <c:noMultiLvlLbl val="0"/>
      </c:catAx>
      <c:valAx>
        <c:axId val="113420544"/>
        <c:scaling>
          <c:orientation val="minMax"/>
        </c:scaling>
        <c:delete val="1"/>
        <c:axPos val="b"/>
        <c:numFmt formatCode="0%" sourceLinked="1"/>
        <c:majorTickMark val="out"/>
        <c:minorTickMark val="none"/>
        <c:tickLblPos val="nextTo"/>
        <c:crossAx val="113419008"/>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percentStacked"/>
        <c:varyColors val="0"/>
        <c:ser>
          <c:idx val="0"/>
          <c:order val="0"/>
          <c:tx>
            <c:strRef>
              <c:f>'Gross Pre&amp;Post Eval Score'!$J$4</c:f>
              <c:strCache>
                <c:ptCount val="1"/>
                <c:pt idx="0">
                  <c:v>Poor</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Score'!$K$3:$P$3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Score'!$K$4:$P$4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47B-492B-BEF3-6ACEB0887552}"/>
            </c:ext>
          </c:extLst>
        </c:ser>
        <c:ser>
          <c:idx val="1"/>
          <c:order val="1"/>
          <c:tx>
            <c:strRef>
              <c:f>'Gross Pre&amp;Post Eval Score'!$J$5</c:f>
              <c:strCache>
                <c:ptCount val="1"/>
                <c:pt idx="0">
                  <c:v>Fair</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Score'!$K$3:$P$3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Score'!$K$5:$P$5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47B-492B-BEF3-6ACEB0887552}"/>
            </c:ext>
          </c:extLst>
        </c:ser>
        <c:ser>
          <c:idx val="2"/>
          <c:order val="2"/>
          <c:tx>
            <c:strRef>
              <c:f>'Gross Pre&amp;Post Eval Score'!$J$6</c:f>
              <c:strCache>
                <c:ptCount val="1"/>
                <c:pt idx="0">
                  <c:v>Good</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Score'!$K$3:$P$3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Score'!$K$6:$P$6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847B-492B-BEF3-6ACEB0887552}"/>
            </c:ext>
          </c:extLst>
        </c:ser>
        <c:ser>
          <c:idx val="3"/>
          <c:order val="3"/>
          <c:tx>
            <c:strRef>
              <c:f>'Gross Pre&amp;Post Eval Score'!$J$7</c:f>
              <c:strCache>
                <c:ptCount val="1"/>
                <c:pt idx="0">
                  <c:v>Neutral</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Score'!$K$3:$P$3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Score'!$K$7:$P$7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847B-492B-BEF3-6ACEB0887552}"/>
            </c:ext>
          </c:extLst>
        </c:ser>
        <c:dLbls>
          <c:showLegendKey val="0"/>
          <c:showVal val="0"/>
          <c:showCatName val="0"/>
          <c:showSerName val="0"/>
          <c:showPercent val="0"/>
          <c:showBubbleSize val="0"/>
        </c:dLbls>
        <c:gapWidth val="150"/>
        <c:overlap val="100"/>
        <c:axId val="113712512"/>
        <c:axId val="113730688"/>
      </c:barChart>
      <c:catAx>
        <c:axId val="113712512"/>
        <c:scaling>
          <c:orientation val="minMax"/>
        </c:scaling>
        <c:delete val="0"/>
        <c:axPos val="b"/>
        <c:numFmt formatCode="General" sourceLinked="0"/>
        <c:majorTickMark val="out"/>
        <c:minorTickMark val="none"/>
        <c:tickLblPos val="nextTo"/>
        <c:txPr>
          <a:bodyPr/>
          <a:lstStyle/>
          <a:p>
            <a:pPr>
              <a:defRPr b="1"/>
            </a:pPr>
            <a:endParaRPr lang="en-US"/>
          </a:p>
        </c:txPr>
        <c:crossAx val="113730688"/>
        <c:crosses val="autoZero"/>
        <c:auto val="1"/>
        <c:lblAlgn val="ctr"/>
        <c:lblOffset val="100"/>
        <c:noMultiLvlLbl val="0"/>
      </c:catAx>
      <c:valAx>
        <c:axId val="113730688"/>
        <c:scaling>
          <c:orientation val="minMax"/>
        </c:scaling>
        <c:delete val="1"/>
        <c:axPos val="l"/>
        <c:majorGridlines/>
        <c:numFmt formatCode="0%" sourceLinked="1"/>
        <c:majorTickMark val="out"/>
        <c:minorTickMark val="none"/>
        <c:tickLblPos val="nextTo"/>
        <c:crossAx val="113712512"/>
        <c:crosses val="autoZero"/>
        <c:crossBetween val="between"/>
      </c:valAx>
    </c:plotArea>
    <c:legend>
      <c:legendPos val="r"/>
      <c:overlay val="0"/>
    </c:legend>
    <c:plotVisOnly val="1"/>
    <c:dispBlanksAs val="gap"/>
    <c:showDLblsOverMax val="0"/>
  </c:char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percentStacked"/>
        <c:varyColors val="0"/>
        <c:ser>
          <c:idx val="0"/>
          <c:order val="0"/>
          <c:tx>
            <c:strRef>
              <c:f>'Gross Pre&amp;Post Eval Score'!$J$14</c:f>
              <c:strCache>
                <c:ptCount val="1"/>
                <c:pt idx="0">
                  <c:v>Poor</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Score'!$K$13:$P$13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Score'!$K$14:$P$14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B7B-4325-9561-B7DA3ECC9F07}"/>
            </c:ext>
          </c:extLst>
        </c:ser>
        <c:ser>
          <c:idx val="1"/>
          <c:order val="1"/>
          <c:tx>
            <c:strRef>
              <c:f>'Gross Pre&amp;Post Eval Score'!$J$15</c:f>
              <c:strCache>
                <c:ptCount val="1"/>
                <c:pt idx="0">
                  <c:v>Fair</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Score'!$K$13:$P$13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Score'!$K$15:$P$15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B7B-4325-9561-B7DA3ECC9F07}"/>
            </c:ext>
          </c:extLst>
        </c:ser>
        <c:ser>
          <c:idx val="2"/>
          <c:order val="2"/>
          <c:tx>
            <c:strRef>
              <c:f>'Gross Pre&amp;Post Eval Score'!$J$16</c:f>
              <c:strCache>
                <c:ptCount val="1"/>
                <c:pt idx="0">
                  <c:v>Good</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Score'!$K$13:$P$13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Score'!$K$16:$P$16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B7B-4325-9561-B7DA3ECC9F07}"/>
            </c:ext>
          </c:extLst>
        </c:ser>
        <c:ser>
          <c:idx val="3"/>
          <c:order val="3"/>
          <c:tx>
            <c:strRef>
              <c:f>'Gross Pre&amp;Post Eval Score'!$J$17</c:f>
              <c:strCache>
                <c:ptCount val="1"/>
                <c:pt idx="0">
                  <c:v>Neutral</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'Gross Pre&amp;Post Eval Score'!$K$13:$P$13</c:f>
              <c:strCache>
                <c:ptCount val="6"/>
                <c:pt idx="0">
                  <c:v>How would you rate your ability to provide for the person in your care?</c:v>
                </c:pt>
                <c:pt idx="1">
                  <c:v>How would you rate your energy to do what is needed?</c:v>
                </c:pt>
                <c:pt idx="2">
                  <c:v>How would you rate your mood/morale about performing caregiving tasks?</c:v>
                </c:pt>
                <c:pt idx="3">
                  <c:v>How would you rate your physical health at this time?</c:v>
                </c:pt>
                <c:pt idx="4">
                  <c:v>How would you rate your mental or emotional health at this time?</c:v>
                </c:pt>
                <c:pt idx="5">
                  <c:v>How would you rate your knowledge about community resources available to help?</c:v>
                </c:pt>
              </c:strCache>
            </c:strRef>
          </c:cat>
          <c:val>
            <c:numRef>
              <c:f>'Gross Pre&amp;Post Eval Score'!$K$17:$P$17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1B7B-4325-9561-B7DA3ECC9F07}"/>
            </c:ext>
          </c:extLst>
        </c:ser>
        <c:dLbls>
          <c:showLegendKey val="0"/>
          <c:showVal val="0"/>
          <c:showCatName val="0"/>
          <c:showSerName val="0"/>
          <c:showPercent val="0"/>
          <c:showBubbleSize val="0"/>
        </c:dLbls>
        <c:gapWidth val="150"/>
        <c:overlap val="100"/>
        <c:axId val="113792128"/>
        <c:axId val="113793664"/>
      </c:barChart>
      <c:catAx>
        <c:axId val="113792128"/>
        <c:scaling>
          <c:orientation val="minMax"/>
        </c:scaling>
        <c:delete val="0"/>
        <c:axPos val="b"/>
        <c:numFmt formatCode="General" sourceLinked="0"/>
        <c:majorTickMark val="out"/>
        <c:minorTickMark val="none"/>
        <c:tickLblPos val="nextTo"/>
        <c:txPr>
          <a:bodyPr/>
          <a:lstStyle/>
          <a:p>
            <a:pPr>
              <a:defRPr b="1"/>
            </a:pPr>
            <a:endParaRPr lang="en-US"/>
          </a:p>
        </c:txPr>
        <c:crossAx val="113793664"/>
        <c:crosses val="autoZero"/>
        <c:auto val="1"/>
        <c:lblAlgn val="ctr"/>
        <c:lblOffset val="100"/>
        <c:noMultiLvlLbl val="0"/>
      </c:catAx>
      <c:valAx>
        <c:axId val="113793664"/>
        <c:scaling>
          <c:orientation val="minMax"/>
        </c:scaling>
        <c:delete val="1"/>
        <c:axPos val="l"/>
        <c:majorGridlines/>
        <c:numFmt formatCode="0%" sourceLinked="1"/>
        <c:majorTickMark val="out"/>
        <c:minorTickMark val="none"/>
        <c:tickLblPos val="nextTo"/>
        <c:crossAx val="113792128"/>
        <c:crosses val="autoZero"/>
        <c:crossBetween val="between"/>
      </c:valAx>
    </c:plotArea>
    <c:legend>
      <c:legendPos val="r"/>
      <c:overlay val="0"/>
    </c:legend>
    <c:plotVisOnly val="1"/>
    <c:dispBlanksAs val="gap"/>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Initially enrolled in AFCSP or NFCSP?</a:t>
            </a:r>
          </a:p>
          <a:p>
            <a:pPr>
              <a:defRPr/>
            </a:pPr>
            <a:r>
              <a:rPr lang="en-US"/>
              <a:t>n=????</a:t>
            </a:r>
          </a:p>
          <a:p>
            <a:pPr>
              <a:defRPr/>
            </a:pPr>
            <a:endParaRPr lang="en-US"/>
          </a:p>
          <a:p>
            <a:pPr>
              <a:defRPr/>
            </a:pPr>
            <a:endParaRPr lang="en-US"/>
          </a:p>
        </c:rich>
      </c:tx>
      <c:layout>
        <c:manualLayout>
          <c:xMode val="edge"/>
          <c:yMode val="edge"/>
          <c:x val="0.19272108843537414"/>
          <c:y val="1.4245014245014245E-2"/>
        </c:manualLayout>
      </c:layout>
      <c:overlay val="0"/>
    </c:title>
    <c:autoTitleDeleted val="0"/>
    <c:plotArea>
      <c:layout>
        <c:manualLayout>
          <c:layoutTarget val="inner"/>
          <c:xMode val="edge"/>
          <c:yMode val="edge"/>
          <c:x val="0.19297766350634743"/>
          <c:y val="0.17828521434820646"/>
          <c:w val="0.61631242523256025"/>
          <c:h val="0.77434125221526806"/>
        </c:manualLayout>
      </c:layout>
      <c:pieChart>
        <c:varyColors val="1"/>
        <c:ser>
          <c:idx val="0"/>
          <c:order val="0"/>
          <c:dLbls>
            <c:dLbl>
              <c:idx val="0"/>
              <c:layout>
                <c:manualLayout>
                  <c:x val="-0.2461499455425214"/>
                  <c:y val="-5.7406958745541421E-2"/>
                </c:manualLayout>
              </c:layout>
              <c:spPr/>
              <c:txPr>
                <a:bodyPr/>
                <a:lstStyle/>
                <a:p>
                  <a:pPr>
                    <a:defRPr sz="1400" b="1"/>
                  </a:pPr>
                  <a:endParaRPr lang="en-US"/>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93F1-48E7-92C3-92CED6111E64}"/>
                </c:ext>
              </c:extLst>
            </c:dLbl>
            <c:dLbl>
              <c:idx val="1"/>
              <c:layout>
                <c:manualLayout>
                  <c:x val="0.25457639223668477"/>
                  <c:y val="6.9843417008771336E-2"/>
                </c:manualLayout>
              </c:layout>
              <c:spPr/>
              <c:txPr>
                <a:bodyPr/>
                <a:lstStyle/>
                <a:p>
                  <a:pPr>
                    <a:defRPr sz="1400" b="1"/>
                  </a:pPr>
                  <a:endParaRPr lang="en-US"/>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3F1-48E7-92C3-92CED6111E64}"/>
                </c:ext>
              </c:extLst>
            </c:dLbl>
            <c:spPr>
              <a:noFill/>
              <a:ln>
                <a:noFill/>
              </a:ln>
              <a:effectLst/>
            </c:spPr>
            <c:txPr>
              <a:bodyPr/>
              <a:lstStyle/>
              <a:p>
                <a:pPr>
                  <a:defRPr b="1"/>
                </a:pPr>
                <a:endParaRPr lang="en-US"/>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'CNA Score '!$E$48:$E$49</c:f>
              <c:strCache>
                <c:ptCount val="2"/>
                <c:pt idx="0">
                  <c:v>AFCSP</c:v>
                </c:pt>
                <c:pt idx="1">
                  <c:v>NFCSP</c:v>
                </c:pt>
              </c:strCache>
            </c:strRef>
          </c:cat>
          <c:val>
            <c:numRef>
              <c:f>'CNA Score '!$F$48:$F$49</c:f>
              <c:numCache>
                <c:formatCode>General</c:formatCode>
                <c:ptCount val="2"/>
                <c:pt idx="0">
                  <c:v>0</c:v>
                </c:pt>
                <c:pt idx="1">
                  <c:v>0</c:v>
                </c:pt>
              </c:numCache>
            </c:numRef>
          </c:val>
          <c:extLst>
            <c:ext xmlns:c16="http://schemas.microsoft.com/office/drawing/2014/chart" uri="{C3380CC4-5D6E-409C-BE32-E72D297353CC}">
              <c16:uniqueId val="{00000002-93F1-48E7-92C3-92CED6111E64}"/>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sz="2400"/>
              <a:t>Caregiver Completed</a:t>
            </a:r>
            <a:r>
              <a:rPr lang="en-US" sz="2400" baseline="0"/>
              <a:t> Both Pre-evaluation and Post-evaluation </a:t>
            </a:r>
          </a:p>
          <a:p>
            <a:pPr>
              <a:defRPr/>
            </a:pPr>
            <a:r>
              <a:rPr lang="en-US" sz="1800" baseline="0"/>
              <a:t>n</a:t>
            </a:r>
            <a:r>
              <a:rPr lang="en-US" sz="1800"/>
              <a:t>=235</a:t>
            </a:r>
          </a:p>
        </c:rich>
      </c:tx>
      <c:layout>
        <c:manualLayout>
          <c:xMode val="edge"/>
          <c:yMode val="edge"/>
          <c:x val="0.19607742978045417"/>
          <c:y val="2.0157260322774314E-2"/>
        </c:manualLayout>
      </c:layout>
      <c:overlay val="0"/>
    </c:title>
    <c:autoTitleDeleted val="0"/>
    <c:plotArea>
      <c:layout>
        <c:manualLayout>
          <c:layoutTarget val="inner"/>
          <c:xMode val="edge"/>
          <c:yMode val="edge"/>
          <c:x val="0.11684850106746757"/>
          <c:y val="0.15919056352163335"/>
          <c:w val="0.96411207283953027"/>
          <c:h val="0.73888547079153322"/>
        </c:manualLayout>
      </c:layout>
      <c:barChart>
        <c:barDir val="col"/>
        <c:grouping val="percentStacked"/>
        <c:varyColors val="0"/>
        <c:ser>
          <c:idx val="0"/>
          <c:order val="0"/>
          <c:tx>
            <c:strRef>
              <c:f>'Pre &amp;Post_Graph'!$B$3</c:f>
              <c:strCache>
                <c:ptCount val="1"/>
                <c:pt idx="0">
                  <c:v>Poor</c:v>
                </c:pt>
              </c:strCache>
            </c:strRef>
          </c:tx>
          <c:spPr>
            <a:ln>
              <a:solidFill>
                <a:schemeClr val="tx1"/>
              </a:solidFill>
            </a:ln>
          </c:spPr>
          <c:invertIfNegative val="0"/>
          <c:dLbls>
            <c:spPr>
              <a:noFill/>
              <a:ln>
                <a:noFill/>
              </a:ln>
              <a:effectLst/>
            </c:spPr>
            <c:txPr>
              <a:bodyPr/>
              <a:lstStyle/>
              <a:p>
                <a:pPr>
                  <a:defRPr sz="1200" b="1">
                    <a:solidFill>
                      <a:schemeClr val="bg1"/>
                    </a:solidFill>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'Pre &amp;Post_Graph'!$C$2:$S$2</c:f>
              <c:strCache>
                <c:ptCount val="17"/>
                <c:pt idx="0">
                  <c:v>Pre-Evaulation:  ability to provide for the person in your care?</c:v>
                </c:pt>
                <c:pt idx="1">
                  <c:v>Post-Evaulation</c:v>
                </c:pt>
                <c:pt idx="3">
                  <c:v>Pre-Evaluation: energy to do what is needed?</c:v>
                </c:pt>
                <c:pt idx="4">
                  <c:v>Post-Evaulation</c:v>
                </c:pt>
                <c:pt idx="6">
                  <c:v>Pre-Evaluation:  mood/morale about performing caregiving tasks?</c:v>
                </c:pt>
                <c:pt idx="7">
                  <c:v>Post-Evaulation</c:v>
                </c:pt>
                <c:pt idx="9">
                  <c:v>Pre-Evaluation:  physical health at this time?</c:v>
                </c:pt>
                <c:pt idx="10">
                  <c:v>Post-Evaulation</c:v>
                </c:pt>
                <c:pt idx="12">
                  <c:v>Pre-Evaluation:  mental or emotional health at this time?</c:v>
                </c:pt>
                <c:pt idx="13">
                  <c:v>Post-Evaulation</c:v>
                </c:pt>
                <c:pt idx="15">
                  <c:v>Pre-Evaluation:  knowledge about community resources available to help?</c:v>
                </c:pt>
                <c:pt idx="16">
                  <c:v>Post-Evaulation</c:v>
                </c:pt>
              </c:strCache>
            </c:strRef>
          </c:cat>
          <c:val>
            <c:numRef>
              <c:f>'Pre &amp;Post_Graph'!$C$3:$S$3</c:f>
              <c:numCache>
                <c:formatCode>0%</c:formatCode>
                <c:ptCount val="17"/>
                <c:pt idx="0">
                  <c:v>0</c:v>
                </c:pt>
                <c:pt idx="1">
                  <c:v>0</c:v>
                </c:pt>
                <c:pt idx="3">
                  <c:v>0</c:v>
                </c:pt>
                <c:pt idx="4">
                  <c:v>0</c:v>
                </c:pt>
                <c:pt idx="6">
                  <c:v>0</c:v>
                </c:pt>
                <c:pt idx="7">
                  <c:v>0</c:v>
                </c:pt>
                <c:pt idx="9">
                  <c:v>0</c:v>
                </c:pt>
                <c:pt idx="10">
                  <c:v>0</c:v>
                </c:pt>
                <c:pt idx="12">
                  <c:v>0</c:v>
                </c:pt>
                <c:pt idx="13">
                  <c:v>0</c:v>
                </c:pt>
                <c:pt idx="15">
                  <c:v>0</c:v>
                </c:pt>
                <c:pt idx="16">
                  <c:v>0</c:v>
                </c:pt>
              </c:numCache>
            </c:numRef>
          </c:val>
          <c:extLst>
            <c:ext xmlns:c16="http://schemas.microsoft.com/office/drawing/2014/chart" uri="{C3380CC4-5D6E-409C-BE32-E72D297353CC}">
              <c16:uniqueId val="{00000000-2A9F-4C26-8878-A555EA488B4D}"/>
            </c:ext>
          </c:extLst>
        </c:ser>
        <c:ser>
          <c:idx val="1"/>
          <c:order val="1"/>
          <c:tx>
            <c:strRef>
              <c:f>'Pre &amp;Post_Graph'!$B$4</c:f>
              <c:strCache>
                <c:ptCount val="1"/>
                <c:pt idx="0">
                  <c:v>Fair</c:v>
                </c:pt>
              </c:strCache>
            </c:strRef>
          </c:tx>
          <c:spPr>
            <a:ln>
              <a:solidFill>
                <a:schemeClr val="tx1"/>
              </a:solidFill>
            </a:ln>
          </c:spPr>
          <c:invertIfNegative val="0"/>
          <c:dLbls>
            <c:spPr>
              <a:noFill/>
              <a:ln>
                <a:noFill/>
              </a:ln>
              <a:effectLst/>
            </c:spPr>
            <c:txPr>
              <a:bodyPr/>
              <a:lstStyle/>
              <a:p>
                <a:pPr>
                  <a:defRPr sz="1200" b="1">
                    <a:solidFill>
                      <a:schemeClr val="bg1"/>
                    </a:solidFill>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'Pre &amp;Post_Graph'!$C$2:$S$2</c:f>
              <c:strCache>
                <c:ptCount val="17"/>
                <c:pt idx="0">
                  <c:v>Pre-Evaulation:  ability to provide for the person in your care?</c:v>
                </c:pt>
                <c:pt idx="1">
                  <c:v>Post-Evaulation</c:v>
                </c:pt>
                <c:pt idx="3">
                  <c:v>Pre-Evaluation: energy to do what is needed?</c:v>
                </c:pt>
                <c:pt idx="4">
                  <c:v>Post-Evaulation</c:v>
                </c:pt>
                <c:pt idx="6">
                  <c:v>Pre-Evaluation:  mood/morale about performing caregiving tasks?</c:v>
                </c:pt>
                <c:pt idx="7">
                  <c:v>Post-Evaulation</c:v>
                </c:pt>
                <c:pt idx="9">
                  <c:v>Pre-Evaluation:  physical health at this time?</c:v>
                </c:pt>
                <c:pt idx="10">
                  <c:v>Post-Evaulation</c:v>
                </c:pt>
                <c:pt idx="12">
                  <c:v>Pre-Evaluation:  mental or emotional health at this time?</c:v>
                </c:pt>
                <c:pt idx="13">
                  <c:v>Post-Evaulation</c:v>
                </c:pt>
                <c:pt idx="15">
                  <c:v>Pre-Evaluation:  knowledge about community resources available to help?</c:v>
                </c:pt>
                <c:pt idx="16">
                  <c:v>Post-Evaulation</c:v>
                </c:pt>
              </c:strCache>
            </c:strRef>
          </c:cat>
          <c:val>
            <c:numRef>
              <c:f>'Pre &amp;Post_Graph'!$C$4:$S$4</c:f>
              <c:numCache>
                <c:formatCode>0%</c:formatCode>
                <c:ptCount val="17"/>
                <c:pt idx="0">
                  <c:v>0</c:v>
                </c:pt>
                <c:pt idx="1">
                  <c:v>0</c:v>
                </c:pt>
                <c:pt idx="3">
                  <c:v>0</c:v>
                </c:pt>
                <c:pt idx="4">
                  <c:v>0</c:v>
                </c:pt>
                <c:pt idx="6">
                  <c:v>0</c:v>
                </c:pt>
                <c:pt idx="7">
                  <c:v>0</c:v>
                </c:pt>
                <c:pt idx="9">
                  <c:v>0</c:v>
                </c:pt>
                <c:pt idx="10">
                  <c:v>0</c:v>
                </c:pt>
                <c:pt idx="12">
                  <c:v>0</c:v>
                </c:pt>
                <c:pt idx="13">
                  <c:v>0</c:v>
                </c:pt>
                <c:pt idx="15">
                  <c:v>0</c:v>
                </c:pt>
                <c:pt idx="16">
                  <c:v>0</c:v>
                </c:pt>
              </c:numCache>
            </c:numRef>
          </c:val>
          <c:extLst>
            <c:ext xmlns:c16="http://schemas.microsoft.com/office/drawing/2014/chart" uri="{C3380CC4-5D6E-409C-BE32-E72D297353CC}">
              <c16:uniqueId val="{00000001-2A9F-4C26-8878-A555EA488B4D}"/>
            </c:ext>
          </c:extLst>
        </c:ser>
        <c:ser>
          <c:idx val="2"/>
          <c:order val="2"/>
          <c:tx>
            <c:strRef>
              <c:f>'Pre &amp;Post_Graph'!$B$5</c:f>
              <c:strCache>
                <c:ptCount val="1"/>
                <c:pt idx="0">
                  <c:v>Good</c:v>
                </c:pt>
              </c:strCache>
            </c:strRef>
          </c:tx>
          <c:spPr>
            <a:ln>
              <a:solidFill>
                <a:schemeClr val="tx1"/>
              </a:solidFill>
            </a:ln>
          </c:spPr>
          <c:invertIfNegative val="0"/>
          <c:dLbls>
            <c:spPr>
              <a:noFill/>
              <a:ln>
                <a:noFill/>
              </a:ln>
              <a:effectLst/>
            </c:spPr>
            <c:txPr>
              <a:bodyPr/>
              <a:lstStyle/>
              <a:p>
                <a:pPr>
                  <a:defRPr sz="12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'Pre &amp;Post_Graph'!$C$2:$S$2</c:f>
              <c:strCache>
                <c:ptCount val="17"/>
                <c:pt idx="0">
                  <c:v>Pre-Evaulation:  ability to provide for the person in your care?</c:v>
                </c:pt>
                <c:pt idx="1">
                  <c:v>Post-Evaulation</c:v>
                </c:pt>
                <c:pt idx="3">
                  <c:v>Pre-Evaluation: energy to do what is needed?</c:v>
                </c:pt>
                <c:pt idx="4">
                  <c:v>Post-Evaulation</c:v>
                </c:pt>
                <c:pt idx="6">
                  <c:v>Pre-Evaluation:  mood/morale about performing caregiving tasks?</c:v>
                </c:pt>
                <c:pt idx="7">
                  <c:v>Post-Evaulation</c:v>
                </c:pt>
                <c:pt idx="9">
                  <c:v>Pre-Evaluation:  physical health at this time?</c:v>
                </c:pt>
                <c:pt idx="10">
                  <c:v>Post-Evaulation</c:v>
                </c:pt>
                <c:pt idx="12">
                  <c:v>Pre-Evaluation:  mental or emotional health at this time?</c:v>
                </c:pt>
                <c:pt idx="13">
                  <c:v>Post-Evaulation</c:v>
                </c:pt>
                <c:pt idx="15">
                  <c:v>Pre-Evaluation:  knowledge about community resources available to help?</c:v>
                </c:pt>
                <c:pt idx="16">
                  <c:v>Post-Evaulation</c:v>
                </c:pt>
              </c:strCache>
            </c:strRef>
          </c:cat>
          <c:val>
            <c:numRef>
              <c:f>'Pre &amp;Post_Graph'!$C$5:$S$5</c:f>
              <c:numCache>
                <c:formatCode>0%</c:formatCode>
                <c:ptCount val="17"/>
                <c:pt idx="0">
                  <c:v>0</c:v>
                </c:pt>
                <c:pt idx="1">
                  <c:v>0</c:v>
                </c:pt>
                <c:pt idx="3">
                  <c:v>0</c:v>
                </c:pt>
                <c:pt idx="4">
                  <c:v>0</c:v>
                </c:pt>
                <c:pt idx="6">
                  <c:v>0</c:v>
                </c:pt>
                <c:pt idx="7">
                  <c:v>0</c:v>
                </c:pt>
                <c:pt idx="9">
                  <c:v>0</c:v>
                </c:pt>
                <c:pt idx="10">
                  <c:v>0</c:v>
                </c:pt>
                <c:pt idx="12">
                  <c:v>0</c:v>
                </c:pt>
                <c:pt idx="13">
                  <c:v>0</c:v>
                </c:pt>
                <c:pt idx="15">
                  <c:v>0</c:v>
                </c:pt>
                <c:pt idx="16">
                  <c:v>0</c:v>
                </c:pt>
              </c:numCache>
            </c:numRef>
          </c:val>
          <c:extLst>
            <c:ext xmlns:c16="http://schemas.microsoft.com/office/drawing/2014/chart" uri="{C3380CC4-5D6E-409C-BE32-E72D297353CC}">
              <c16:uniqueId val="{00000002-2A9F-4C26-8878-A555EA488B4D}"/>
            </c:ext>
          </c:extLst>
        </c:ser>
        <c:ser>
          <c:idx val="3"/>
          <c:order val="3"/>
          <c:tx>
            <c:strRef>
              <c:f>'Pre &amp;Post_Graph'!$B$6</c:f>
              <c:strCache>
                <c:ptCount val="1"/>
                <c:pt idx="0">
                  <c:v>Neutral</c:v>
                </c:pt>
              </c:strCache>
            </c:strRef>
          </c:tx>
          <c:spPr>
            <a:ln>
              <a:solidFill>
                <a:schemeClr val="tx1"/>
              </a:solidFill>
            </a:ln>
          </c:spPr>
          <c:invertIfNegative val="0"/>
          <c:dLbls>
            <c:spPr>
              <a:noFill/>
              <a:ln>
                <a:noFill/>
              </a:ln>
              <a:effectLst/>
            </c:spPr>
            <c:txPr>
              <a:bodyPr/>
              <a:lstStyle/>
              <a:p>
                <a:pPr>
                  <a:defRPr sz="12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'Pre &amp;Post_Graph'!$C$2:$S$2</c:f>
              <c:strCache>
                <c:ptCount val="17"/>
                <c:pt idx="0">
                  <c:v>Pre-Evaulation:  ability to provide for the person in your care?</c:v>
                </c:pt>
                <c:pt idx="1">
                  <c:v>Post-Evaulation</c:v>
                </c:pt>
                <c:pt idx="3">
                  <c:v>Pre-Evaluation: energy to do what is needed?</c:v>
                </c:pt>
                <c:pt idx="4">
                  <c:v>Post-Evaulation</c:v>
                </c:pt>
                <c:pt idx="6">
                  <c:v>Pre-Evaluation:  mood/morale about performing caregiving tasks?</c:v>
                </c:pt>
                <c:pt idx="7">
                  <c:v>Post-Evaulation</c:v>
                </c:pt>
                <c:pt idx="9">
                  <c:v>Pre-Evaluation:  physical health at this time?</c:v>
                </c:pt>
                <c:pt idx="10">
                  <c:v>Post-Evaulation</c:v>
                </c:pt>
                <c:pt idx="12">
                  <c:v>Pre-Evaluation:  mental or emotional health at this time?</c:v>
                </c:pt>
                <c:pt idx="13">
                  <c:v>Post-Evaulation</c:v>
                </c:pt>
                <c:pt idx="15">
                  <c:v>Pre-Evaluation:  knowledge about community resources available to help?</c:v>
                </c:pt>
                <c:pt idx="16">
                  <c:v>Post-Evaulation</c:v>
                </c:pt>
              </c:strCache>
            </c:strRef>
          </c:cat>
          <c:val>
            <c:numRef>
              <c:f>'Pre &amp;Post_Graph'!$C$6:$S$6</c:f>
              <c:numCache>
                <c:formatCode>0%</c:formatCode>
                <c:ptCount val="17"/>
                <c:pt idx="0">
                  <c:v>0</c:v>
                </c:pt>
                <c:pt idx="1">
                  <c:v>0</c:v>
                </c:pt>
                <c:pt idx="3">
                  <c:v>0</c:v>
                </c:pt>
                <c:pt idx="4">
                  <c:v>0</c:v>
                </c:pt>
                <c:pt idx="6">
                  <c:v>0</c:v>
                </c:pt>
                <c:pt idx="7">
                  <c:v>0</c:v>
                </c:pt>
                <c:pt idx="9">
                  <c:v>0</c:v>
                </c:pt>
                <c:pt idx="10">
                  <c:v>0</c:v>
                </c:pt>
                <c:pt idx="12">
                  <c:v>0</c:v>
                </c:pt>
                <c:pt idx="13">
                  <c:v>0</c:v>
                </c:pt>
                <c:pt idx="15">
                  <c:v>0</c:v>
                </c:pt>
                <c:pt idx="16">
                  <c:v>0</c:v>
                </c:pt>
              </c:numCache>
            </c:numRef>
          </c:val>
          <c:extLst>
            <c:ext xmlns:c16="http://schemas.microsoft.com/office/drawing/2014/chart" uri="{C3380CC4-5D6E-409C-BE32-E72D297353CC}">
              <c16:uniqueId val="{00000003-2A9F-4C26-8878-A555EA488B4D}"/>
            </c:ext>
          </c:extLst>
        </c:ser>
        <c:dLbls>
          <c:showLegendKey val="0"/>
          <c:showVal val="0"/>
          <c:showCatName val="0"/>
          <c:showSerName val="0"/>
          <c:showPercent val="0"/>
          <c:showBubbleSize val="0"/>
        </c:dLbls>
        <c:gapWidth val="4"/>
        <c:overlap val="100"/>
        <c:axId val="113576192"/>
        <c:axId val="113594368"/>
      </c:barChart>
      <c:catAx>
        <c:axId val="113576192"/>
        <c:scaling>
          <c:orientation val="minMax"/>
        </c:scaling>
        <c:delete val="0"/>
        <c:axPos val="b"/>
        <c:numFmt formatCode="General" sourceLinked="0"/>
        <c:majorTickMark val="out"/>
        <c:minorTickMark val="none"/>
        <c:tickLblPos val="low"/>
        <c:txPr>
          <a:bodyPr rot="0" vert="horz" anchor="ctr" anchorCtr="0"/>
          <a:lstStyle/>
          <a:p>
            <a:pPr>
              <a:defRPr sz="1000" b="1"/>
            </a:pPr>
            <a:endParaRPr lang="en-US"/>
          </a:p>
        </c:txPr>
        <c:crossAx val="113594368"/>
        <c:crosses val="autoZero"/>
        <c:auto val="0"/>
        <c:lblAlgn val="ctr"/>
        <c:lblOffset val="250"/>
        <c:tickMarkSkip val="1"/>
        <c:noMultiLvlLbl val="0"/>
      </c:catAx>
      <c:valAx>
        <c:axId val="113594368"/>
        <c:scaling>
          <c:orientation val="minMax"/>
        </c:scaling>
        <c:delete val="1"/>
        <c:axPos val="l"/>
        <c:majorGridlines/>
        <c:numFmt formatCode="0%" sourceLinked="1"/>
        <c:majorTickMark val="out"/>
        <c:minorTickMark val="none"/>
        <c:tickLblPos val="nextTo"/>
        <c:crossAx val="113576192"/>
        <c:crosses val="autoZero"/>
        <c:crossBetween val="between"/>
      </c:valAx>
    </c:plotArea>
    <c:plotVisOnly val="1"/>
    <c:dispBlanksAs val="gap"/>
    <c:showDLblsOverMax val="0"/>
  </c:chart>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rgb="FF7030A0"/>
  </sheetPr>
  <sheetViews>
    <sheetView zoomScale="11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7030A0"/>
  </sheetPr>
  <sheetViews>
    <sheetView zoomScale="11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5</xdr:col>
      <xdr:colOff>289486</xdr:colOff>
      <xdr:row>12</xdr:row>
      <xdr:rowOff>47775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66775" y="600075"/>
          <a:ext cx="2118286" cy="1848000"/>
        </a:xfrm>
        <a:prstGeom prst="rect">
          <a:avLst/>
        </a:prstGeom>
      </xdr:spPr>
    </xdr:pic>
    <xdr:clientData/>
  </xdr:twoCellAnchor>
  <xdr:twoCellAnchor editAs="oneCell">
    <xdr:from>
      <xdr:col>2</xdr:col>
      <xdr:colOff>1</xdr:colOff>
      <xdr:row>15</xdr:row>
      <xdr:rowOff>123825</xdr:rowOff>
    </xdr:from>
    <xdr:to>
      <xdr:col>11</xdr:col>
      <xdr:colOff>384458</xdr:colOff>
      <xdr:row>24</xdr:row>
      <xdr:rowOff>1886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6776" y="3124200"/>
          <a:ext cx="5870857" cy="1678286"/>
        </a:xfrm>
        <a:prstGeom prst="rect">
          <a:avLst/>
        </a:prstGeom>
      </xdr:spPr>
    </xdr:pic>
    <xdr:clientData/>
  </xdr:twoCellAnchor>
  <xdr:twoCellAnchor editAs="oneCell">
    <xdr:from>
      <xdr:col>1</xdr:col>
      <xdr:colOff>590550</xdr:colOff>
      <xdr:row>28</xdr:row>
      <xdr:rowOff>38100</xdr:rowOff>
    </xdr:from>
    <xdr:to>
      <xdr:col>13</xdr:col>
      <xdr:colOff>151922</xdr:colOff>
      <xdr:row>39</xdr:row>
      <xdr:rowOff>119539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847725" y="5638800"/>
          <a:ext cx="6876572" cy="2281714"/>
        </a:xfrm>
        <a:prstGeom prst="rect">
          <a:avLst/>
        </a:prstGeom>
      </xdr:spPr>
    </xdr:pic>
    <xdr:clientData/>
  </xdr:twoCellAnchor>
  <xdr:twoCellAnchor editAs="oneCell">
    <xdr:from>
      <xdr:col>2</xdr:col>
      <xdr:colOff>9525</xdr:colOff>
      <xdr:row>45</xdr:row>
      <xdr:rowOff>171450</xdr:rowOff>
    </xdr:from>
    <xdr:to>
      <xdr:col>9</xdr:col>
      <xdr:colOff>73182</xdr:colOff>
      <xdr:row>59</xdr:row>
      <xdr:rowOff>187100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76300" y="9172575"/>
          <a:ext cx="4330857" cy="2816000"/>
        </a:xfrm>
        <a:prstGeom prst="rect">
          <a:avLst/>
        </a:prstGeom>
      </xdr:spPr>
    </xdr:pic>
    <xdr:clientData/>
  </xdr:twoCellAnchor>
  <xdr:twoCellAnchor editAs="oneCell">
    <xdr:from>
      <xdr:col>2</xdr:col>
      <xdr:colOff>104775</xdr:colOff>
      <xdr:row>62</xdr:row>
      <xdr:rowOff>133351</xdr:rowOff>
    </xdr:from>
    <xdr:to>
      <xdr:col>14</xdr:col>
      <xdr:colOff>527289</xdr:colOff>
      <xdr:row>77</xdr:row>
      <xdr:rowOff>87261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971550" y="12534901"/>
          <a:ext cx="7737714" cy="2954285"/>
        </a:xfrm>
        <a:prstGeom prst="rect">
          <a:avLst/>
        </a:prstGeom>
      </xdr:spPr>
    </xdr:pic>
    <xdr:clientData/>
  </xdr:twoCellAnchor>
  <xdr:twoCellAnchor editAs="oneCell">
    <xdr:from>
      <xdr:col>2</xdr:col>
      <xdr:colOff>25400</xdr:colOff>
      <xdr:row>82</xdr:row>
      <xdr:rowOff>25400</xdr:rowOff>
    </xdr:from>
    <xdr:to>
      <xdr:col>11</xdr:col>
      <xdr:colOff>579571</xdr:colOff>
      <xdr:row>104</xdr:row>
      <xdr:rowOff>125422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933450" y="16167100"/>
          <a:ext cx="6326321" cy="4430722"/>
        </a:xfrm>
        <a:prstGeom prst="rect">
          <a:avLst/>
        </a:prstGeom>
        <a:ln>
          <a:solidFill>
            <a:schemeClr val="tx1"/>
          </a:solidFill>
        </a:ln>
      </xdr:spPr>
    </xdr:pic>
    <xdr:clientData/>
  </xdr:twoCellAnchor>
  <xdr:twoCellAnchor editAs="oneCell">
    <xdr:from>
      <xdr:col>1</xdr:col>
      <xdr:colOff>306915</xdr:colOff>
      <xdr:row>121</xdr:row>
      <xdr:rowOff>154429</xdr:rowOff>
    </xdr:from>
    <xdr:to>
      <xdr:col>14</xdr:col>
      <xdr:colOff>99443</xdr:colOff>
      <xdr:row>163</xdr:row>
      <xdr:rowOff>121409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7"/>
        <a:srcRect l="-153" t="201" r="75150" b="3966"/>
        <a:stretch/>
      </xdr:blipFill>
      <xdr:spPr>
        <a:xfrm>
          <a:off x="560915" y="24485512"/>
          <a:ext cx="7772361" cy="8412480"/>
        </a:xfrm>
        <a:prstGeom prst="rect">
          <a:avLst/>
        </a:prstGeom>
        <a:ln>
          <a:solidFill>
            <a:schemeClr val="tx1"/>
          </a:solidFill>
        </a:ln>
      </xdr:spPr>
    </xdr:pic>
    <xdr:clientData/>
  </xdr:twoCellAnchor>
  <xdr:twoCellAnchor>
    <xdr:from>
      <xdr:col>9</xdr:col>
      <xdr:colOff>127000</xdr:colOff>
      <xdr:row>153</xdr:row>
      <xdr:rowOff>74085</xdr:rowOff>
    </xdr:from>
    <xdr:to>
      <xdr:col>10</xdr:col>
      <xdr:colOff>476250</xdr:colOff>
      <xdr:row>155</xdr:row>
      <xdr:rowOff>1</xdr:rowOff>
    </xdr:to>
    <xdr:sp macro="" textlink="">
      <xdr:nvSpPr>
        <xdr:cNvPr id="10" name="Oval 9">
          <a:extLst>
            <a:ext uri="{FF2B5EF4-FFF2-40B4-BE49-F238E27FC236}">
              <a16:creationId xmlns:a16="http://schemas.microsoft.com/office/drawing/2014/main" id="{00000000-0008-0000-0000-00000A000000}"/>
            </a:ext>
          </a:extLst>
        </xdr:cNvPr>
        <xdr:cNvSpPr/>
      </xdr:nvSpPr>
      <xdr:spPr>
        <a:xfrm>
          <a:off x="5291667" y="30839835"/>
          <a:ext cx="963083" cy="328083"/>
        </a:xfrm>
        <a:prstGeom prst="ellipse">
          <a:avLst/>
        </a:prstGeom>
        <a:solidFill>
          <a:srgbClr val="FFFF00">
            <a:alpha val="31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333374</xdr:colOff>
      <xdr:row>1</xdr:row>
      <xdr:rowOff>361950</xdr:rowOff>
    </xdr:from>
    <xdr:to>
      <xdr:col>16</xdr:col>
      <xdr:colOff>323850</xdr:colOff>
      <xdr:row>29</xdr:row>
      <xdr:rowOff>123825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523875</xdr:colOff>
      <xdr:row>31</xdr:row>
      <xdr:rowOff>57150</xdr:rowOff>
    </xdr:from>
    <xdr:to>
      <xdr:col>16</xdr:col>
      <xdr:colOff>123824</xdr:colOff>
      <xdr:row>53</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495300</xdr:colOff>
      <xdr:row>55</xdr:row>
      <xdr:rowOff>76200</xdr:rowOff>
    </xdr:from>
    <xdr:to>
      <xdr:col>15</xdr:col>
      <xdr:colOff>495300</xdr:colOff>
      <xdr:row>74</xdr:row>
      <xdr:rowOff>133350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219075</xdr:colOff>
      <xdr:row>1</xdr:row>
      <xdr:rowOff>180975</xdr:rowOff>
    </xdr:from>
    <xdr:to>
      <xdr:col>30</xdr:col>
      <xdr:colOff>257175</xdr:colOff>
      <xdr:row>21</xdr:row>
      <xdr:rowOff>161925</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409575</xdr:colOff>
      <xdr:row>28</xdr:row>
      <xdr:rowOff>9524</xdr:rowOff>
    </xdr:from>
    <xdr:to>
      <xdr:col>31</xdr:col>
      <xdr:colOff>85725</xdr:colOff>
      <xdr:row>48</xdr:row>
      <xdr:rowOff>19049</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87457" cy="6306207"/>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87457" cy="6306207"/>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10</xdr:col>
      <xdr:colOff>152400</xdr:colOff>
      <xdr:row>25</xdr:row>
      <xdr:rowOff>76200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564113</xdr:colOff>
      <xdr:row>9</xdr:row>
      <xdr:rowOff>194192</xdr:rowOff>
    </xdr:from>
    <xdr:to>
      <xdr:col>27</xdr:col>
      <xdr:colOff>29158</xdr:colOff>
      <xdr:row>59</xdr:row>
      <xdr:rowOff>97193</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rosso, Eric R" refreshedDate="43860.552284837962" createdVersion="4" refreshedVersion="6" minRefreshableVersion="3" recordCount="10" xr:uid="{00000000-000A-0000-FFFF-FFFF00000000}">
  <cacheSource type="worksheet">
    <worksheetSource ref="C7:C50000" sheet="Paste Data in This Tab"/>
  </cacheSource>
  <cacheFields count="1">
    <cacheField name="Agency's County/Tribe:" numFmtId="0">
      <sharedItems containsNonDate="0" containsBlank="1" count="54">
        <m/>
        <s v="Sauk" u="1"/>
        <s v="Kenosha" u="1"/>
        <s v="Ozaukee" u="1"/>
        <s v="Forest" u="1"/>
        <s v="Milwaukee" u="1"/>
        <s v="Douglas" u="1"/>
        <s v="Dane" u="1"/>
        <s v="Vernon" u="1"/>
        <s v="Oneida" u="1"/>
        <s v="Walworth" u="1"/>
        <s v="Outagamie" u="1"/>
        <s v="Door" u="1"/>
        <s v="Iowa" u="1"/>
        <s v="Crawford" u="1"/>
        <s v="Barron" u="1"/>
        <s v="Racine" u="1"/>
        <s v="Iron" u="1"/>
        <s v="Dodge" u="1"/>
        <s v="Florence" u="1"/>
        <s v="Kewaunee" u="1"/>
        <s v="Brown" u="1"/>
        <s v="Marinette" u="1"/>
        <s v="Fond du Lac" u="1"/>
        <s v="Vilas" u="1"/>
        <s v="Pierce" u="1"/>
        <s v="Green Lake" u="1"/>
        <s v="Waushara" u="1"/>
        <s v="Rock" u="1"/>
        <s v="Marquette" u="1"/>
        <s v="Ashland" u="1"/>
        <s v="Manitowoc" u="1"/>
        <s v="Sawyer" u="1"/>
        <s v="Langlade" u="1"/>
        <s v="Wood" u="1"/>
        <s v="Columbia" u="1"/>
        <s v="Marathon" u="1"/>
        <s v="Richland" u="1"/>
        <s v="Monroe" u="1"/>
        <s v="Dunn" u="1"/>
        <s v="Lafayette" u="1"/>
        <s v="Jackson" u="1"/>
        <s v="Shawano" u="1"/>
        <s v="Menominee Indian Tribe of Wisconsin" u="1"/>
        <s v="Taylor" u="1"/>
        <s v="Calumet" u="1"/>
        <s v="Pepin" u="1"/>
        <s v="Waukesha" u="1"/>
        <s v="Green" u="1"/>
        <s v="St. Croix County" u="1"/>
        <s v="Eau Claire" u="1"/>
        <s v="Rusk" u="1"/>
        <s v="Buffalo" u="1"/>
        <s v="La Cross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r>
  <r>
    <x v="0"/>
  </r>
  <r>
    <x v="0"/>
  </r>
  <r>
    <x v="0"/>
  </r>
  <r>
    <x v="0"/>
  </r>
  <r>
    <x v="0"/>
  </r>
  <r>
    <x v="0"/>
  </r>
  <r>
    <x v="0"/>
  </r>
  <r>
    <x v="0"/>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2" cacheId="0"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rowHeaderCaption="County/Tribe">
  <location ref="A1:B3" firstHeaderRow="1" firstDataRow="1" firstDataCol="1"/>
  <pivotFields count="1">
    <pivotField axis="axisRow" dataField="1" showAll="0" sortType="descending">
      <items count="55">
        <item m="1" x="30"/>
        <item m="1" x="21"/>
        <item m="1" x="45"/>
        <item m="1" x="14"/>
        <item m="1" x="7"/>
        <item m="1" x="12"/>
        <item m="1" x="6"/>
        <item m="1" x="39"/>
        <item m="1" x="50"/>
        <item m="1" x="19"/>
        <item m="1" x="23"/>
        <item m="1" x="4"/>
        <item m="1" x="48"/>
        <item m="1" x="26"/>
        <item m="1" x="41"/>
        <item m="1" x="2"/>
        <item m="1" x="20"/>
        <item m="1" x="53"/>
        <item m="1" x="40"/>
        <item m="1" x="33"/>
        <item m="1" x="31"/>
        <item m="1" x="36"/>
        <item m="1" x="22"/>
        <item m="1" x="43"/>
        <item m="1" x="5"/>
        <item m="1" x="38"/>
        <item m="1" x="9"/>
        <item m="1" x="3"/>
        <item m="1" x="46"/>
        <item m="1" x="16"/>
        <item m="1" x="37"/>
        <item m="1" x="28"/>
        <item m="1" x="51"/>
        <item m="1" x="1"/>
        <item m="1" x="49"/>
        <item m="1" x="44"/>
        <item m="1" x="8"/>
        <item m="1" x="24"/>
        <item m="1" x="10"/>
        <item m="1" x="47"/>
        <item m="1" x="27"/>
        <item m="1" x="34"/>
        <item x="0"/>
        <item m="1" x="18"/>
        <item m="1" x="29"/>
        <item m="1" x="25"/>
        <item m="1" x="42"/>
        <item m="1" x="11"/>
        <item m="1" x="52"/>
        <item m="1" x="17"/>
        <item m="1" x="35"/>
        <item m="1" x="15"/>
        <item m="1" x="32"/>
        <item m="1" x="13"/>
        <item t="default"/>
      </items>
      <autoSortScope>
        <pivotArea dataOnly="0" outline="0" fieldPosition="0">
          <references count="1">
            <reference field="4294967294" count="1" selected="0">
              <x v="0"/>
            </reference>
          </references>
        </pivotArea>
      </autoSortScope>
    </pivotField>
  </pivotFields>
  <rowFields count="1">
    <field x="0"/>
  </rowFields>
  <rowItems count="2">
    <i>
      <x v="42"/>
    </i>
    <i t="grand">
      <x/>
    </i>
  </rowItems>
  <colItems count="1">
    <i/>
  </colItems>
  <dataFields count="1">
    <dataField name="Count of Agency's County/Tribe:" fld="0" subtotal="count" baseField="0" baseItem="0"/>
  </dataFields>
  <formats count="2">
    <format dxfId="1">
      <pivotArea type="all" dataOnly="0" outline="0" fieldPosition="0"/>
    </format>
    <format dxfId="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176"/>
  <sheetViews>
    <sheetView tabSelected="1" zoomScale="90" zoomScaleNormal="90" workbookViewId="0">
      <selection activeCell="Z17" sqref="Z17"/>
    </sheetView>
  </sheetViews>
  <sheetFormatPr defaultColWidth="9.140625" defaultRowHeight="15.75" x14ac:dyDescent="0.25"/>
  <cols>
    <col min="1" max="1" width="3.85546875" style="13" customWidth="1"/>
    <col min="2" max="16384" width="9.140625" style="13"/>
  </cols>
  <sheetData>
    <row r="1" spans="2:18" x14ac:dyDescent="0.25">
      <c r="R1" s="13" t="s">
        <v>215</v>
      </c>
    </row>
    <row r="2" spans="2:18" x14ac:dyDescent="0.25">
      <c r="B2" s="58" t="s">
        <v>216</v>
      </c>
    </row>
    <row r="3" spans="2:18" x14ac:dyDescent="0.25">
      <c r="B3" s="58"/>
    </row>
    <row r="15" spans="2:18" x14ac:dyDescent="0.25">
      <c r="B15" s="58" t="s">
        <v>226</v>
      </c>
    </row>
    <row r="16" spans="2:18" x14ac:dyDescent="0.25">
      <c r="B16" s="58"/>
    </row>
    <row r="27" spans="2:2" x14ac:dyDescent="0.25">
      <c r="B27" s="58" t="s">
        <v>217</v>
      </c>
    </row>
    <row r="28" spans="2:2" x14ac:dyDescent="0.25">
      <c r="B28" s="58"/>
    </row>
    <row r="42" spans="2:2" x14ac:dyDescent="0.25">
      <c r="B42" s="58" t="s">
        <v>209</v>
      </c>
    </row>
    <row r="45" spans="2:2" x14ac:dyDescent="0.25">
      <c r="B45" s="58" t="s">
        <v>210</v>
      </c>
    </row>
    <row r="62" spans="2:19" x14ac:dyDescent="0.25">
      <c r="B62" s="58" t="s">
        <v>221</v>
      </c>
      <c r="O62" s="61"/>
      <c r="P62" s="61"/>
      <c r="Q62" s="61"/>
      <c r="R62" s="61"/>
      <c r="S62" s="61"/>
    </row>
    <row r="63" spans="2:19" x14ac:dyDescent="0.25">
      <c r="B63" s="58"/>
    </row>
    <row r="80" spans="2:2" x14ac:dyDescent="0.25">
      <c r="B80" s="58" t="s">
        <v>219</v>
      </c>
    </row>
    <row r="81" spans="2:2" x14ac:dyDescent="0.25">
      <c r="B81" s="60"/>
    </row>
    <row r="108" spans="2:2" x14ac:dyDescent="0.25">
      <c r="B108" s="58" t="s">
        <v>220</v>
      </c>
    </row>
    <row r="109" spans="2:2" x14ac:dyDescent="0.25">
      <c r="B109" s="58" t="s">
        <v>227</v>
      </c>
    </row>
    <row r="110" spans="2:2" x14ac:dyDescent="0.25">
      <c r="B110" s="4"/>
    </row>
    <row r="112" spans="2:2" s="4" customFormat="1" x14ac:dyDescent="0.25">
      <c r="B112" s="4" t="s">
        <v>228</v>
      </c>
    </row>
    <row r="113" spans="2:2" x14ac:dyDescent="0.25">
      <c r="B113" s="4" t="s">
        <v>229</v>
      </c>
    </row>
    <row r="115" spans="2:2" x14ac:dyDescent="0.25">
      <c r="B115" s="4" t="s">
        <v>232</v>
      </c>
    </row>
    <row r="116" spans="2:2" x14ac:dyDescent="0.25">
      <c r="B116" s="4" t="s">
        <v>234</v>
      </c>
    </row>
    <row r="117" spans="2:2" x14ac:dyDescent="0.25">
      <c r="B117" s="4" t="s">
        <v>231</v>
      </c>
    </row>
    <row r="118" spans="2:2" x14ac:dyDescent="0.25">
      <c r="B118" s="65" t="s">
        <v>230</v>
      </c>
    </row>
    <row r="119" spans="2:2" x14ac:dyDescent="0.25">
      <c r="B119" s="4" t="s">
        <v>233</v>
      </c>
    </row>
    <row r="120" spans="2:2" x14ac:dyDescent="0.25">
      <c r="B120" s="4" t="s">
        <v>235</v>
      </c>
    </row>
    <row r="167" spans="2:3" x14ac:dyDescent="0.25">
      <c r="B167" s="4" t="s">
        <v>237</v>
      </c>
    </row>
    <row r="168" spans="2:3" x14ac:dyDescent="0.25">
      <c r="B168" s="4" t="s">
        <v>238</v>
      </c>
    </row>
    <row r="169" spans="2:3" x14ac:dyDescent="0.25">
      <c r="B169" s="65" t="s">
        <v>236</v>
      </c>
    </row>
    <row r="171" spans="2:3" x14ac:dyDescent="0.25">
      <c r="B171" s="4" t="s">
        <v>239</v>
      </c>
    </row>
    <row r="173" spans="2:3" x14ac:dyDescent="0.25">
      <c r="B173" s="4" t="s">
        <v>240</v>
      </c>
    </row>
    <row r="174" spans="2:3" x14ac:dyDescent="0.25">
      <c r="B174" s="4" t="s">
        <v>241</v>
      </c>
    </row>
    <row r="176" spans="2:3" x14ac:dyDescent="0.25">
      <c r="C176" s="4" t="s">
        <v>242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R5073"/>
  <sheetViews>
    <sheetView zoomScaleNormal="100" workbookViewId="0">
      <pane ySplit="7" topLeftCell="A8" activePane="bottomLeft" state="frozen"/>
      <selection pane="bottomLeft" activeCell="C29" sqref="C29"/>
    </sheetView>
  </sheetViews>
  <sheetFormatPr defaultColWidth="30.7109375" defaultRowHeight="15" x14ac:dyDescent="0.25"/>
  <cols>
    <col min="1" max="1" width="10.5703125" style="2" customWidth="1"/>
    <col min="8" max="8" width="30.7109375" style="5"/>
  </cols>
  <sheetData>
    <row r="1" spans="1:122" ht="18.75" x14ac:dyDescent="0.3">
      <c r="A1" s="59" t="s">
        <v>211</v>
      </c>
      <c r="B1" s="56"/>
      <c r="C1" s="56"/>
      <c r="D1" s="56"/>
      <c r="E1" s="55"/>
      <c r="F1" s="56"/>
      <c r="G1" s="56"/>
      <c r="H1" s="7"/>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row>
    <row r="2" spans="1:122" ht="18.75" x14ac:dyDescent="0.3">
      <c r="A2" s="59" t="s">
        <v>211</v>
      </c>
      <c r="B2" s="56"/>
      <c r="C2" s="56"/>
      <c r="D2" s="56"/>
      <c r="E2" s="56"/>
      <c r="F2" s="56"/>
      <c r="G2" s="56"/>
      <c r="H2" s="7"/>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8" t="s">
        <v>116</v>
      </c>
      <c r="CW2" s="9">
        <f>COUNTIF(CW8:CW50001, "Poor")</f>
        <v>0</v>
      </c>
      <c r="CX2" s="9">
        <f t="shared" ref="CX2:DB2" si="0">COUNTIF(CX8:CX50001, "Poor")</f>
        <v>0</v>
      </c>
      <c r="CY2" s="9">
        <f>COUNTIF(CY8:CY50001, "Poor")</f>
        <v>0</v>
      </c>
      <c r="CZ2" s="9">
        <f t="shared" si="0"/>
        <v>0</v>
      </c>
      <c r="DA2" s="9">
        <f t="shared" si="0"/>
        <v>0</v>
      </c>
      <c r="DB2" s="9">
        <f t="shared" si="0"/>
        <v>0</v>
      </c>
      <c r="DC2" s="6"/>
      <c r="DD2" s="6"/>
      <c r="DE2" s="6"/>
      <c r="DF2" s="6"/>
      <c r="DG2" s="6"/>
      <c r="DH2" s="6"/>
      <c r="DI2" s="6"/>
      <c r="DJ2" s="8" t="s">
        <v>116</v>
      </c>
      <c r="DK2" s="9">
        <f t="shared" ref="DK2:DP2" si="1">COUNTIF(DK7:DK50000, "Poor")</f>
        <v>0</v>
      </c>
      <c r="DL2" s="9">
        <f t="shared" si="1"/>
        <v>0</v>
      </c>
      <c r="DM2" s="9">
        <f t="shared" si="1"/>
        <v>0</v>
      </c>
      <c r="DN2" s="9">
        <f t="shared" si="1"/>
        <v>0</v>
      </c>
      <c r="DO2" s="9">
        <f t="shared" si="1"/>
        <v>0</v>
      </c>
      <c r="DP2" s="9">
        <f t="shared" si="1"/>
        <v>0</v>
      </c>
      <c r="DQ2" s="6"/>
      <c r="DR2" s="6"/>
    </row>
    <row r="3" spans="1:122" ht="18.75" x14ac:dyDescent="0.3">
      <c r="A3" s="59" t="s">
        <v>211</v>
      </c>
      <c r="B3" s="56"/>
      <c r="C3" s="56"/>
      <c r="D3" s="56"/>
      <c r="E3" s="56"/>
      <c r="F3" s="56"/>
      <c r="G3" s="56"/>
      <c r="H3" s="7"/>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8" t="s">
        <v>117</v>
      </c>
      <c r="CW3" s="9">
        <f>COUNTIF(CW9:CW50002, "Fair")</f>
        <v>0</v>
      </c>
      <c r="CX3" s="9">
        <f t="shared" ref="CX3:DB3" si="2">COUNTIF(CX9:CX50002, "Fair")</f>
        <v>0</v>
      </c>
      <c r="CY3" s="9">
        <f t="shared" si="2"/>
        <v>0</v>
      </c>
      <c r="CZ3" s="9">
        <f t="shared" si="2"/>
        <v>0</v>
      </c>
      <c r="DA3" s="9">
        <f t="shared" si="2"/>
        <v>0</v>
      </c>
      <c r="DB3" s="9">
        <f t="shared" si="2"/>
        <v>0</v>
      </c>
      <c r="DC3" s="6"/>
      <c r="DD3" s="6"/>
      <c r="DE3" s="6"/>
      <c r="DF3" s="6"/>
      <c r="DG3" s="6"/>
      <c r="DH3" s="6"/>
      <c r="DI3" s="6"/>
      <c r="DJ3" s="8" t="s">
        <v>117</v>
      </c>
      <c r="DK3" s="9">
        <f>COUNTIF(DK9:DK50002, "Fair")</f>
        <v>0</v>
      </c>
      <c r="DL3" s="9">
        <f t="shared" ref="DL3:DP3" si="3">COUNTIF(DL9:DL50002, "Fair")</f>
        <v>0</v>
      </c>
      <c r="DM3" s="9">
        <f t="shared" si="3"/>
        <v>0</v>
      </c>
      <c r="DN3" s="9">
        <f t="shared" si="3"/>
        <v>0</v>
      </c>
      <c r="DO3" s="9">
        <f t="shared" si="3"/>
        <v>0</v>
      </c>
      <c r="DP3" s="9">
        <f t="shared" si="3"/>
        <v>0</v>
      </c>
      <c r="DQ3" s="6"/>
      <c r="DR3" s="6"/>
    </row>
    <row r="4" spans="1:122" ht="18.75" x14ac:dyDescent="0.3">
      <c r="A4" s="59" t="s">
        <v>211</v>
      </c>
      <c r="B4" s="56"/>
      <c r="C4" s="56"/>
      <c r="D4" s="56"/>
      <c r="E4" s="56"/>
      <c r="F4" s="56"/>
      <c r="G4" s="56"/>
      <c r="H4" s="7"/>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8" t="s">
        <v>115</v>
      </c>
      <c r="CW4" s="9">
        <f>COUNTIF(CW8:CW50001, "Good")</f>
        <v>0</v>
      </c>
      <c r="CX4" s="9">
        <f t="shared" ref="CX4:DB4" si="4">COUNTIF(CX8:CX50001, "Good")</f>
        <v>0</v>
      </c>
      <c r="CY4" s="9">
        <f t="shared" si="4"/>
        <v>0</v>
      </c>
      <c r="CZ4" s="9">
        <f t="shared" si="4"/>
        <v>0</v>
      </c>
      <c r="DA4" s="9">
        <f t="shared" si="4"/>
        <v>0</v>
      </c>
      <c r="DB4" s="9">
        <f t="shared" si="4"/>
        <v>0</v>
      </c>
      <c r="DC4" s="6"/>
      <c r="DD4" s="6"/>
      <c r="DE4" s="6"/>
      <c r="DF4" s="6"/>
      <c r="DG4" s="6"/>
      <c r="DH4" s="6"/>
      <c r="DI4" s="6"/>
      <c r="DJ4" s="8" t="s">
        <v>115</v>
      </c>
      <c r="DK4" s="9">
        <f t="shared" ref="DK4:DP4" si="5">COUNTIF(DK7:DK50000, "Good")</f>
        <v>0</v>
      </c>
      <c r="DL4" s="9">
        <f t="shared" si="5"/>
        <v>0</v>
      </c>
      <c r="DM4" s="9">
        <f t="shared" si="5"/>
        <v>0</v>
      </c>
      <c r="DN4" s="9">
        <f t="shared" si="5"/>
        <v>0</v>
      </c>
      <c r="DO4" s="9">
        <f t="shared" si="5"/>
        <v>0</v>
      </c>
      <c r="DP4" s="9">
        <f t="shared" si="5"/>
        <v>0</v>
      </c>
      <c r="DQ4" s="6"/>
      <c r="DR4" s="6"/>
    </row>
    <row r="5" spans="1:122" ht="18.75" x14ac:dyDescent="0.3">
      <c r="A5" s="59" t="s">
        <v>211</v>
      </c>
      <c r="B5" s="56"/>
      <c r="C5" s="56"/>
      <c r="D5" s="56"/>
      <c r="E5" s="56"/>
      <c r="F5" s="56"/>
      <c r="G5" s="56"/>
      <c r="H5" s="7"/>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8" t="s">
        <v>120</v>
      </c>
      <c r="CW5" s="9">
        <f>COUNTIF(CW8:CW50001, "Neutral")</f>
        <v>0</v>
      </c>
      <c r="CX5" s="9">
        <f t="shared" ref="CX5:DB5" si="6">COUNTIF(CX8:CX50001, "Neutral")</f>
        <v>0</v>
      </c>
      <c r="CY5" s="9">
        <f t="shared" si="6"/>
        <v>0</v>
      </c>
      <c r="CZ5" s="9">
        <f t="shared" si="6"/>
        <v>0</v>
      </c>
      <c r="DA5" s="9">
        <f t="shared" si="6"/>
        <v>0</v>
      </c>
      <c r="DB5" s="9">
        <f t="shared" si="6"/>
        <v>0</v>
      </c>
      <c r="DC5" s="6"/>
      <c r="DD5" s="6"/>
      <c r="DE5" s="6"/>
      <c r="DF5" s="6"/>
      <c r="DG5" s="6"/>
      <c r="DH5" s="6"/>
      <c r="DI5" s="6"/>
      <c r="DJ5" s="8" t="s">
        <v>120</v>
      </c>
      <c r="DK5" s="9">
        <f t="shared" ref="DK5:DP5" si="7">COUNTIF(DK7:DK50000, "Neutral")</f>
        <v>0</v>
      </c>
      <c r="DL5" s="9">
        <f t="shared" si="7"/>
        <v>0</v>
      </c>
      <c r="DM5" s="9">
        <f t="shared" si="7"/>
        <v>0</v>
      </c>
      <c r="DN5" s="9">
        <f t="shared" si="7"/>
        <v>0</v>
      </c>
      <c r="DO5" s="9">
        <f t="shared" si="7"/>
        <v>0</v>
      </c>
      <c r="DP5" s="9">
        <f t="shared" si="7"/>
        <v>0</v>
      </c>
      <c r="DQ5" s="6"/>
      <c r="DR5" s="6"/>
    </row>
    <row r="6" spans="1:122" s="34" customFormat="1" ht="19.5" thickBot="1" x14ac:dyDescent="0.35">
      <c r="A6" s="59" t="s">
        <v>211</v>
      </c>
      <c r="B6" s="57"/>
      <c r="C6" s="57"/>
      <c r="D6" s="57"/>
      <c r="E6" s="57"/>
      <c r="F6" s="57"/>
      <c r="G6" s="57"/>
      <c r="H6" s="31"/>
      <c r="I6" s="30"/>
      <c r="J6" s="32">
        <f>COUNTIF(J8:J50005,"checked")</f>
        <v>0</v>
      </c>
      <c r="K6" s="32">
        <f>COUNTIF(K8:K50005,"checked")</f>
        <v>0</v>
      </c>
      <c r="L6" s="32">
        <f t="shared" ref="L6:BX6" si="8">COUNTIF(L8:L50005,"checked")</f>
        <v>0</v>
      </c>
      <c r="M6" s="32">
        <f t="shared" si="8"/>
        <v>0</v>
      </c>
      <c r="N6" s="32">
        <f t="shared" si="8"/>
        <v>0</v>
      </c>
      <c r="O6" s="32">
        <f t="shared" si="8"/>
        <v>0</v>
      </c>
      <c r="P6" s="32">
        <f t="shared" si="8"/>
        <v>0</v>
      </c>
      <c r="Q6" s="32">
        <f t="shared" si="8"/>
        <v>0</v>
      </c>
      <c r="R6" s="32">
        <f t="shared" si="8"/>
        <v>0</v>
      </c>
      <c r="S6" s="32">
        <f t="shared" si="8"/>
        <v>0</v>
      </c>
      <c r="T6" s="32">
        <f t="shared" si="8"/>
        <v>0</v>
      </c>
      <c r="U6" s="32">
        <f t="shared" si="8"/>
        <v>0</v>
      </c>
      <c r="V6" s="32">
        <f t="shared" si="8"/>
        <v>0</v>
      </c>
      <c r="W6" s="32">
        <f t="shared" si="8"/>
        <v>0</v>
      </c>
      <c r="X6" s="32">
        <f t="shared" si="8"/>
        <v>0</v>
      </c>
      <c r="Y6" s="32">
        <f t="shared" si="8"/>
        <v>0</v>
      </c>
      <c r="Z6" s="32">
        <f t="shared" si="8"/>
        <v>0</v>
      </c>
      <c r="AA6" s="32">
        <f t="shared" si="8"/>
        <v>0</v>
      </c>
      <c r="AB6" s="32">
        <f t="shared" si="8"/>
        <v>0</v>
      </c>
      <c r="AC6" s="32">
        <f t="shared" si="8"/>
        <v>0</v>
      </c>
      <c r="AD6" s="32">
        <f t="shared" si="8"/>
        <v>0</v>
      </c>
      <c r="AE6" s="32">
        <f t="shared" si="8"/>
        <v>0</v>
      </c>
      <c r="AF6" s="32">
        <f t="shared" si="8"/>
        <v>0</v>
      </c>
      <c r="AG6" s="32">
        <f t="shared" si="8"/>
        <v>0</v>
      </c>
      <c r="AH6" s="32">
        <f t="shared" si="8"/>
        <v>0</v>
      </c>
      <c r="AI6" s="32">
        <f t="shared" si="8"/>
        <v>0</v>
      </c>
      <c r="AJ6" s="32">
        <f t="shared" si="8"/>
        <v>0</v>
      </c>
      <c r="AK6" s="32">
        <f t="shared" si="8"/>
        <v>0</v>
      </c>
      <c r="AL6" s="33"/>
      <c r="AM6" s="32">
        <f t="shared" si="8"/>
        <v>0</v>
      </c>
      <c r="AN6" s="32">
        <f t="shared" si="8"/>
        <v>0</v>
      </c>
      <c r="AO6" s="32">
        <f t="shared" si="8"/>
        <v>0</v>
      </c>
      <c r="AP6" s="32">
        <f t="shared" si="8"/>
        <v>0</v>
      </c>
      <c r="AQ6" s="32">
        <f t="shared" si="8"/>
        <v>0</v>
      </c>
      <c r="AR6" s="32">
        <f t="shared" si="8"/>
        <v>0</v>
      </c>
      <c r="AS6" s="32">
        <f t="shared" si="8"/>
        <v>0</v>
      </c>
      <c r="AT6" s="32">
        <f t="shared" si="8"/>
        <v>0</v>
      </c>
      <c r="AU6" s="32">
        <f t="shared" si="8"/>
        <v>0</v>
      </c>
      <c r="AV6" s="32">
        <f t="shared" si="8"/>
        <v>0</v>
      </c>
      <c r="AW6" s="32">
        <f t="shared" si="8"/>
        <v>0</v>
      </c>
      <c r="AX6" s="32">
        <f t="shared" si="8"/>
        <v>0</v>
      </c>
      <c r="AY6" s="32">
        <f t="shared" si="8"/>
        <v>0</v>
      </c>
      <c r="AZ6" s="32">
        <f t="shared" si="8"/>
        <v>0</v>
      </c>
      <c r="BA6" s="33">
        <f t="shared" si="8"/>
        <v>0</v>
      </c>
      <c r="BB6" s="32">
        <f>COUNTIF(BB8:BB50005,"checked")</f>
        <v>0</v>
      </c>
      <c r="BC6" s="32">
        <f t="shared" si="8"/>
        <v>0</v>
      </c>
      <c r="BD6" s="32">
        <f t="shared" si="8"/>
        <v>0</v>
      </c>
      <c r="BE6" s="32">
        <f t="shared" si="8"/>
        <v>0</v>
      </c>
      <c r="BF6" s="32">
        <f t="shared" si="8"/>
        <v>0</v>
      </c>
      <c r="BG6" s="32">
        <f t="shared" si="8"/>
        <v>0</v>
      </c>
      <c r="BH6" s="32">
        <f t="shared" si="8"/>
        <v>0</v>
      </c>
      <c r="BI6" s="32">
        <f t="shared" si="8"/>
        <v>0</v>
      </c>
      <c r="BJ6" s="32">
        <f t="shared" si="8"/>
        <v>0</v>
      </c>
      <c r="BK6" s="32">
        <f t="shared" si="8"/>
        <v>0</v>
      </c>
      <c r="BL6" s="32">
        <f t="shared" si="8"/>
        <v>0</v>
      </c>
      <c r="BM6" s="32">
        <f t="shared" si="8"/>
        <v>0</v>
      </c>
      <c r="BN6" s="32">
        <f t="shared" si="8"/>
        <v>0</v>
      </c>
      <c r="BO6" s="33"/>
      <c r="BP6" s="32">
        <f t="shared" si="8"/>
        <v>0</v>
      </c>
      <c r="BQ6" s="32">
        <f t="shared" si="8"/>
        <v>0</v>
      </c>
      <c r="BR6" s="32">
        <f t="shared" si="8"/>
        <v>0</v>
      </c>
      <c r="BS6" s="32">
        <f t="shared" si="8"/>
        <v>0</v>
      </c>
      <c r="BT6" s="32">
        <f t="shared" si="8"/>
        <v>0</v>
      </c>
      <c r="BU6" s="32">
        <f t="shared" si="8"/>
        <v>0</v>
      </c>
      <c r="BV6" s="32">
        <f t="shared" si="8"/>
        <v>0</v>
      </c>
      <c r="BW6" s="32">
        <f t="shared" si="8"/>
        <v>0</v>
      </c>
      <c r="BX6" s="32">
        <f t="shared" si="8"/>
        <v>0</v>
      </c>
      <c r="BY6" s="32">
        <f t="shared" ref="BY6:CR6" si="9">COUNTIF(BY8:BY50005,"checked")</f>
        <v>0</v>
      </c>
      <c r="BZ6" s="32">
        <f t="shared" si="9"/>
        <v>0</v>
      </c>
      <c r="CA6" s="32">
        <f t="shared" si="9"/>
        <v>0</v>
      </c>
      <c r="CB6" s="32">
        <f t="shared" si="9"/>
        <v>0</v>
      </c>
      <c r="CC6" s="33"/>
      <c r="CD6" s="32">
        <f t="shared" si="9"/>
        <v>0</v>
      </c>
      <c r="CE6" s="32">
        <f t="shared" si="9"/>
        <v>0</v>
      </c>
      <c r="CF6" s="32">
        <f t="shared" si="9"/>
        <v>0</v>
      </c>
      <c r="CG6" s="32">
        <f t="shared" si="9"/>
        <v>0</v>
      </c>
      <c r="CH6" s="32">
        <f t="shared" si="9"/>
        <v>0</v>
      </c>
      <c r="CI6" s="32">
        <f t="shared" si="9"/>
        <v>0</v>
      </c>
      <c r="CJ6" s="32">
        <f t="shared" si="9"/>
        <v>0</v>
      </c>
      <c r="CK6" s="32">
        <f t="shared" si="9"/>
        <v>0</v>
      </c>
      <c r="CL6" s="32">
        <f t="shared" si="9"/>
        <v>0</v>
      </c>
      <c r="CM6" s="32">
        <f t="shared" si="9"/>
        <v>0</v>
      </c>
      <c r="CN6" s="32">
        <f t="shared" si="9"/>
        <v>0</v>
      </c>
      <c r="CO6" s="32">
        <f t="shared" si="9"/>
        <v>0</v>
      </c>
      <c r="CP6" s="32">
        <f t="shared" si="9"/>
        <v>0</v>
      </c>
      <c r="CQ6" s="32">
        <f t="shared" si="9"/>
        <v>0</v>
      </c>
      <c r="CR6" s="32">
        <f t="shared" si="9"/>
        <v>0</v>
      </c>
      <c r="CS6" s="33"/>
      <c r="CT6" s="30"/>
      <c r="CU6" s="30"/>
      <c r="CV6" s="30"/>
      <c r="CW6" s="30"/>
      <c r="CX6" s="30"/>
      <c r="CY6" s="30"/>
      <c r="CZ6" s="30"/>
      <c r="DA6" s="30"/>
      <c r="DB6" s="30"/>
      <c r="DC6" s="30"/>
      <c r="DD6" s="30"/>
      <c r="DE6" s="30"/>
      <c r="DF6" s="30"/>
      <c r="DG6" s="30"/>
      <c r="DH6" s="30"/>
      <c r="DI6" s="30"/>
      <c r="DJ6" s="30"/>
      <c r="DK6" s="30"/>
      <c r="DL6" s="30"/>
      <c r="DM6" s="30"/>
      <c r="DN6" s="30"/>
      <c r="DO6" s="30"/>
      <c r="DP6" s="30"/>
      <c r="DQ6" s="30"/>
      <c r="DR6" s="30"/>
    </row>
    <row r="7" spans="1:122" s="29" customFormat="1" ht="76.5" thickTop="1" thickBot="1" x14ac:dyDescent="0.3">
      <c r="A7" s="28" t="s">
        <v>0</v>
      </c>
      <c r="B7" s="28" t="s">
        <v>1</v>
      </c>
      <c r="C7" s="28" t="s">
        <v>2</v>
      </c>
      <c r="D7" s="28" t="s">
        <v>3</v>
      </c>
      <c r="E7" s="28" t="s">
        <v>4</v>
      </c>
      <c r="F7" s="28" t="s">
        <v>5</v>
      </c>
      <c r="G7" s="28" t="s">
        <v>6</v>
      </c>
      <c r="H7" s="67" t="s">
        <v>7</v>
      </c>
      <c r="I7" s="28" t="s">
        <v>8</v>
      </c>
      <c r="J7" s="28" t="s">
        <v>9</v>
      </c>
      <c r="K7" s="28" t="s">
        <v>204</v>
      </c>
      <c r="L7" s="28" t="s">
        <v>10</v>
      </c>
      <c r="M7" s="28" t="s">
        <v>11</v>
      </c>
      <c r="N7" s="28" t="s">
        <v>12</v>
      </c>
      <c r="O7" s="28" t="s">
        <v>205</v>
      </c>
      <c r="P7" s="28" t="s">
        <v>13</v>
      </c>
      <c r="Q7" s="28" t="s">
        <v>14</v>
      </c>
      <c r="R7" s="28" t="s">
        <v>15</v>
      </c>
      <c r="S7" s="28" t="s">
        <v>16</v>
      </c>
      <c r="T7" s="28" t="s">
        <v>17</v>
      </c>
      <c r="U7" s="28" t="s">
        <v>18</v>
      </c>
      <c r="V7" s="28" t="s">
        <v>19</v>
      </c>
      <c r="W7" s="28" t="s">
        <v>20</v>
      </c>
      <c r="X7" s="28" t="s">
        <v>21</v>
      </c>
      <c r="Y7" s="28" t="s">
        <v>22</v>
      </c>
      <c r="Z7" s="28" t="s">
        <v>23</v>
      </c>
      <c r="AA7" s="28" t="s">
        <v>24</v>
      </c>
      <c r="AB7" s="28" t="s">
        <v>25</v>
      </c>
      <c r="AC7" s="28" t="s">
        <v>26</v>
      </c>
      <c r="AD7" s="28" t="s">
        <v>27</v>
      </c>
      <c r="AE7" s="28" t="s">
        <v>28</v>
      </c>
      <c r="AF7" s="28" t="s">
        <v>29</v>
      </c>
      <c r="AG7" s="28" t="s">
        <v>30</v>
      </c>
      <c r="AH7" s="28" t="s">
        <v>31</v>
      </c>
      <c r="AI7" s="28" t="s">
        <v>32</v>
      </c>
      <c r="AJ7" s="28" t="s">
        <v>33</v>
      </c>
      <c r="AK7" s="28" t="s">
        <v>34</v>
      </c>
      <c r="AL7" s="10" t="s">
        <v>35</v>
      </c>
      <c r="AM7" s="28" t="s">
        <v>36</v>
      </c>
      <c r="AN7" s="28" t="s">
        <v>37</v>
      </c>
      <c r="AO7" s="28" t="s">
        <v>38</v>
      </c>
      <c r="AP7" s="28" t="s">
        <v>39</v>
      </c>
      <c r="AQ7" s="28" t="s">
        <v>40</v>
      </c>
      <c r="AR7" s="28" t="s">
        <v>41</v>
      </c>
      <c r="AS7" s="28" t="s">
        <v>42</v>
      </c>
      <c r="AT7" s="28" t="s">
        <v>43</v>
      </c>
      <c r="AU7" s="28" t="s">
        <v>44</v>
      </c>
      <c r="AV7" s="28" t="s">
        <v>45</v>
      </c>
      <c r="AW7" s="28" t="s">
        <v>46</v>
      </c>
      <c r="AX7" s="28" t="s">
        <v>47</v>
      </c>
      <c r="AY7" s="28" t="s">
        <v>48</v>
      </c>
      <c r="AZ7" s="28" t="s">
        <v>49</v>
      </c>
      <c r="BA7" s="10" t="s">
        <v>50</v>
      </c>
      <c r="BB7" s="28" t="s">
        <v>51</v>
      </c>
      <c r="BC7" s="28" t="s">
        <v>52</v>
      </c>
      <c r="BD7" s="28" t="s">
        <v>53</v>
      </c>
      <c r="BE7" s="28" t="s">
        <v>54</v>
      </c>
      <c r="BF7" s="28" t="s">
        <v>55</v>
      </c>
      <c r="BG7" s="28" t="s">
        <v>56</v>
      </c>
      <c r="BH7" s="28" t="s">
        <v>57</v>
      </c>
      <c r="BI7" s="28" t="s">
        <v>58</v>
      </c>
      <c r="BJ7" s="28" t="s">
        <v>59</v>
      </c>
      <c r="BK7" s="28" t="s">
        <v>60</v>
      </c>
      <c r="BL7" s="28" t="s">
        <v>61</v>
      </c>
      <c r="BM7" s="28" t="s">
        <v>62</v>
      </c>
      <c r="BN7" s="28" t="s">
        <v>63</v>
      </c>
      <c r="BO7" s="10" t="s">
        <v>64</v>
      </c>
      <c r="BP7" s="28" t="s">
        <v>65</v>
      </c>
      <c r="BQ7" s="28" t="s">
        <v>66</v>
      </c>
      <c r="BR7" s="28" t="s">
        <v>67</v>
      </c>
      <c r="BS7" s="28" t="s">
        <v>68</v>
      </c>
      <c r="BT7" s="28" t="s">
        <v>69</v>
      </c>
      <c r="BU7" s="28" t="s">
        <v>70</v>
      </c>
      <c r="BV7" s="28" t="s">
        <v>71</v>
      </c>
      <c r="BW7" s="28" t="s">
        <v>72</v>
      </c>
      <c r="BX7" s="28" t="s">
        <v>73</v>
      </c>
      <c r="BY7" s="28" t="s">
        <v>74</v>
      </c>
      <c r="BZ7" s="28" t="s">
        <v>75</v>
      </c>
      <c r="CA7" s="28" t="s">
        <v>76</v>
      </c>
      <c r="CB7" s="28" t="s">
        <v>77</v>
      </c>
      <c r="CC7" s="10" t="s">
        <v>78</v>
      </c>
      <c r="CD7" s="28" t="s">
        <v>79</v>
      </c>
      <c r="CE7" s="28" t="s">
        <v>80</v>
      </c>
      <c r="CF7" s="28" t="s">
        <v>81</v>
      </c>
      <c r="CG7" s="28" t="s">
        <v>82</v>
      </c>
      <c r="CH7" s="28" t="s">
        <v>83</v>
      </c>
      <c r="CI7" s="28" t="s">
        <v>84</v>
      </c>
      <c r="CJ7" s="28" t="s">
        <v>85</v>
      </c>
      <c r="CK7" s="28" t="s">
        <v>86</v>
      </c>
      <c r="CL7" s="28" t="s">
        <v>87</v>
      </c>
      <c r="CM7" s="28" t="s">
        <v>88</v>
      </c>
      <c r="CN7" s="28" t="s">
        <v>89</v>
      </c>
      <c r="CO7" s="28" t="s">
        <v>90</v>
      </c>
      <c r="CP7" s="28" t="s">
        <v>91</v>
      </c>
      <c r="CQ7" s="28" t="s">
        <v>92</v>
      </c>
      <c r="CR7" s="28" t="s">
        <v>93</v>
      </c>
      <c r="CS7" s="10" t="s">
        <v>94</v>
      </c>
      <c r="CT7" s="28" t="s">
        <v>95</v>
      </c>
      <c r="CU7" s="28" t="s">
        <v>96</v>
      </c>
      <c r="CV7" s="68" t="s">
        <v>97</v>
      </c>
      <c r="CW7" s="28" t="s">
        <v>98</v>
      </c>
      <c r="CX7" s="28" t="s">
        <v>99</v>
      </c>
      <c r="CY7" s="28" t="s">
        <v>100</v>
      </c>
      <c r="CZ7" s="28" t="s">
        <v>101</v>
      </c>
      <c r="DA7" s="28" t="s">
        <v>102</v>
      </c>
      <c r="DB7" s="28" t="s">
        <v>103</v>
      </c>
      <c r="DC7" s="28" t="s">
        <v>8</v>
      </c>
      <c r="DD7" s="28" t="s">
        <v>96</v>
      </c>
      <c r="DE7" s="28" t="s">
        <v>104</v>
      </c>
      <c r="DF7" s="28" t="s">
        <v>105</v>
      </c>
      <c r="DG7" s="28" t="s">
        <v>106</v>
      </c>
      <c r="DH7" s="28" t="s">
        <v>107</v>
      </c>
      <c r="DI7" s="28" t="s">
        <v>108</v>
      </c>
      <c r="DJ7" s="68" t="s">
        <v>109</v>
      </c>
      <c r="DK7" s="28" t="s">
        <v>98</v>
      </c>
      <c r="DL7" s="28" t="s">
        <v>99</v>
      </c>
      <c r="DM7" s="28" t="s">
        <v>100</v>
      </c>
      <c r="DN7" s="28" t="s">
        <v>101</v>
      </c>
      <c r="DO7" s="28" t="s">
        <v>102</v>
      </c>
      <c r="DP7" s="28" t="s">
        <v>103</v>
      </c>
      <c r="DQ7" s="28" t="s">
        <v>110</v>
      </c>
      <c r="DR7" s="28" t="s">
        <v>96</v>
      </c>
    </row>
    <row r="8" spans="1:122" ht="15.75" thickTop="1" x14ac:dyDescent="0.25">
      <c r="A8" s="63" t="s">
        <v>213</v>
      </c>
      <c r="AL8" s="11"/>
      <c r="BA8" s="11"/>
      <c r="BO8" s="11"/>
      <c r="CC8" s="11"/>
      <c r="CS8" s="11"/>
      <c r="CV8" s="1"/>
    </row>
    <row r="9" spans="1:122" x14ac:dyDescent="0.25">
      <c r="AL9" s="11"/>
      <c r="BA9" s="11"/>
      <c r="BO9" s="11"/>
      <c r="CC9" s="11"/>
      <c r="CS9" s="11"/>
      <c r="CV9" s="1"/>
    </row>
    <row r="10" spans="1:122" x14ac:dyDescent="0.25">
      <c r="AL10" s="11"/>
      <c r="BA10" s="11"/>
      <c r="BO10" s="11"/>
      <c r="CC10" s="11"/>
      <c r="CS10" s="11"/>
      <c r="CV10" s="1"/>
    </row>
    <row r="11" spans="1:122" x14ac:dyDescent="0.25">
      <c r="AL11" s="11"/>
      <c r="BA11" s="11"/>
      <c r="BO11" s="11"/>
      <c r="CC11" s="11"/>
      <c r="CS11" s="11"/>
      <c r="CV11" s="1"/>
    </row>
    <row r="12" spans="1:122" x14ac:dyDescent="0.25">
      <c r="AL12" s="11"/>
      <c r="BA12" s="11"/>
      <c r="BO12" s="11"/>
      <c r="CC12" s="11"/>
      <c r="CS12" s="11"/>
      <c r="CV12" s="1"/>
    </row>
    <row r="13" spans="1:122" x14ac:dyDescent="0.25">
      <c r="AL13" s="11"/>
      <c r="BA13" s="11"/>
      <c r="BO13" s="11"/>
      <c r="CC13" s="11"/>
      <c r="CS13" s="11"/>
      <c r="CV13" s="1"/>
    </row>
    <row r="14" spans="1:122" x14ac:dyDescent="0.25">
      <c r="AL14" s="11"/>
      <c r="BA14" s="11"/>
      <c r="BO14" s="11"/>
      <c r="CC14" s="11"/>
      <c r="CS14" s="11"/>
      <c r="CV14" s="1"/>
    </row>
    <row r="15" spans="1:122" x14ac:dyDescent="0.25">
      <c r="AL15" s="11"/>
      <c r="BA15" s="11"/>
      <c r="BO15" s="11"/>
      <c r="CC15" s="11"/>
      <c r="CS15" s="11"/>
      <c r="CV15" s="1"/>
    </row>
    <row r="16" spans="1:122" x14ac:dyDescent="0.25">
      <c r="AL16" s="11"/>
      <c r="BA16" s="11"/>
      <c r="BO16" s="11"/>
      <c r="CC16" s="11"/>
      <c r="CS16" s="11"/>
      <c r="CV16" s="1"/>
    </row>
    <row r="17" spans="5:100" x14ac:dyDescent="0.25">
      <c r="AL17" s="11"/>
      <c r="BA17" s="11"/>
      <c r="BO17" s="11"/>
      <c r="CC17" s="11"/>
      <c r="CS17" s="11"/>
      <c r="CV17" s="1"/>
    </row>
    <row r="18" spans="5:100" x14ac:dyDescent="0.25">
      <c r="AL18" s="11"/>
      <c r="BA18" s="11"/>
      <c r="BO18" s="11"/>
      <c r="CC18" s="11"/>
      <c r="CS18" s="11"/>
      <c r="CV18" s="1"/>
    </row>
    <row r="19" spans="5:100" x14ac:dyDescent="0.25">
      <c r="AL19" s="11"/>
      <c r="BA19" s="11"/>
      <c r="BO19" s="11"/>
      <c r="CC19" s="11"/>
      <c r="CS19" s="11"/>
      <c r="CV19" s="1"/>
    </row>
    <row r="20" spans="5:100" x14ac:dyDescent="0.25">
      <c r="AL20" s="11"/>
      <c r="BA20" s="11"/>
      <c r="BO20" s="11"/>
      <c r="CC20" s="11"/>
      <c r="CS20" s="11"/>
      <c r="CV20" s="1"/>
    </row>
    <row r="21" spans="5:100" x14ac:dyDescent="0.25">
      <c r="AL21" s="11"/>
      <c r="BA21" s="11"/>
      <c r="BO21" s="11"/>
      <c r="CC21" s="11"/>
      <c r="CS21" s="11"/>
      <c r="CV21" s="1"/>
    </row>
    <row r="22" spans="5:100" x14ac:dyDescent="0.25">
      <c r="AL22" s="11"/>
      <c r="BA22" s="11"/>
      <c r="BO22" s="11"/>
      <c r="CC22" s="11"/>
      <c r="CS22" s="11"/>
      <c r="CV22" s="1"/>
    </row>
    <row r="23" spans="5:100" x14ac:dyDescent="0.25">
      <c r="AL23" s="11"/>
      <c r="BA23" s="11"/>
      <c r="BO23" s="11"/>
      <c r="CC23" s="11"/>
      <c r="CS23" s="11"/>
      <c r="CV23" s="1"/>
    </row>
    <row r="24" spans="5:100" x14ac:dyDescent="0.25">
      <c r="AL24" s="11"/>
      <c r="BA24" s="11"/>
      <c r="BO24" s="11"/>
      <c r="CC24" s="11"/>
      <c r="CS24" s="11"/>
    </row>
    <row r="25" spans="5:100" x14ac:dyDescent="0.25">
      <c r="AL25" s="11"/>
      <c r="BA25" s="11"/>
      <c r="BO25" s="11"/>
      <c r="CC25" s="11"/>
      <c r="CS25" s="11"/>
    </row>
    <row r="26" spans="5:100" x14ac:dyDescent="0.25">
      <c r="AL26" s="11"/>
      <c r="BA26" s="11"/>
      <c r="BO26" s="11"/>
      <c r="CC26" s="11"/>
      <c r="CS26" s="11"/>
    </row>
    <row r="27" spans="5:100" x14ac:dyDescent="0.25">
      <c r="E27" s="3"/>
      <c r="AL27" s="11"/>
      <c r="BA27" s="11"/>
      <c r="BO27" s="11"/>
      <c r="CC27" s="11"/>
      <c r="CS27" s="11"/>
      <c r="CV27" s="1"/>
    </row>
    <row r="28" spans="5:100" x14ac:dyDescent="0.25">
      <c r="AL28" s="11"/>
      <c r="BA28" s="11"/>
      <c r="BO28" s="11"/>
      <c r="CC28" s="11"/>
      <c r="CS28" s="11"/>
      <c r="CV28" s="1"/>
    </row>
    <row r="29" spans="5:100" x14ac:dyDescent="0.25">
      <c r="AL29" s="11"/>
      <c r="BA29" s="11"/>
      <c r="BO29" s="11"/>
      <c r="CC29" s="11"/>
      <c r="CS29" s="11"/>
    </row>
    <row r="30" spans="5:100" x14ac:dyDescent="0.25">
      <c r="AL30" s="11"/>
      <c r="BA30" s="11"/>
      <c r="BO30" s="11"/>
      <c r="CC30" s="11"/>
      <c r="CS30" s="11"/>
    </row>
    <row r="31" spans="5:100" x14ac:dyDescent="0.25">
      <c r="AL31" s="11"/>
      <c r="BA31" s="11"/>
      <c r="BO31" s="11"/>
      <c r="CC31" s="11"/>
      <c r="CS31" s="11"/>
      <c r="CV31" s="1"/>
    </row>
    <row r="32" spans="5:100" x14ac:dyDescent="0.25">
      <c r="AL32" s="11"/>
      <c r="BA32" s="11"/>
      <c r="BO32" s="11"/>
      <c r="CC32" s="11"/>
      <c r="CS32" s="11"/>
    </row>
    <row r="33" spans="5:100" x14ac:dyDescent="0.25">
      <c r="E33" s="3"/>
      <c r="AL33" s="11"/>
      <c r="BA33" s="11"/>
      <c r="BO33" s="11"/>
      <c r="CC33" s="11"/>
      <c r="CS33" s="11"/>
      <c r="CV33" s="1"/>
    </row>
    <row r="34" spans="5:100" x14ac:dyDescent="0.25">
      <c r="AL34" s="11"/>
      <c r="BA34" s="11"/>
      <c r="BO34" s="11"/>
      <c r="CC34" s="11"/>
      <c r="CS34" s="11"/>
      <c r="CV34" s="1"/>
    </row>
    <row r="35" spans="5:100" x14ac:dyDescent="0.25">
      <c r="AL35" s="11"/>
      <c r="BA35" s="11"/>
      <c r="BO35" s="11"/>
      <c r="CC35" s="11"/>
      <c r="CS35" s="11"/>
      <c r="CV35" s="1"/>
    </row>
    <row r="36" spans="5:100" x14ac:dyDescent="0.25">
      <c r="AL36" s="11"/>
      <c r="BA36" s="11"/>
      <c r="BO36" s="11"/>
      <c r="CC36" s="11"/>
      <c r="CS36" s="11"/>
    </row>
    <row r="37" spans="5:100" x14ac:dyDescent="0.25">
      <c r="AL37" s="11"/>
      <c r="BA37" s="11"/>
      <c r="BO37" s="11"/>
      <c r="CC37" s="11"/>
      <c r="CS37" s="11"/>
    </row>
    <row r="38" spans="5:100" x14ac:dyDescent="0.25">
      <c r="AL38" s="11"/>
      <c r="BA38" s="11"/>
      <c r="BO38" s="11"/>
      <c r="CC38" s="11"/>
      <c r="CS38" s="11"/>
    </row>
    <row r="39" spans="5:100" x14ac:dyDescent="0.25">
      <c r="AL39" s="11"/>
      <c r="BA39" s="11"/>
      <c r="BO39" s="11"/>
      <c r="CC39" s="11"/>
      <c r="CS39" s="11"/>
      <c r="CV39" s="1"/>
    </row>
    <row r="40" spans="5:100" x14ac:dyDescent="0.25">
      <c r="AL40" s="11"/>
      <c r="BA40" s="11"/>
      <c r="BO40" s="11"/>
      <c r="CC40" s="11"/>
      <c r="CS40" s="11"/>
      <c r="CV40" s="1"/>
    </row>
    <row r="41" spans="5:100" x14ac:dyDescent="0.25">
      <c r="AL41" s="11"/>
      <c r="BA41" s="11"/>
      <c r="BO41" s="11"/>
      <c r="CC41" s="11"/>
      <c r="CS41" s="11"/>
      <c r="CV41" s="1"/>
    </row>
    <row r="42" spans="5:100" x14ac:dyDescent="0.25">
      <c r="AL42" s="11"/>
      <c r="BA42" s="11"/>
      <c r="BO42" s="11"/>
      <c r="CC42" s="11"/>
      <c r="CS42" s="11"/>
      <c r="CV42" s="1"/>
    </row>
    <row r="43" spans="5:100" x14ac:dyDescent="0.25">
      <c r="AL43" s="11"/>
      <c r="BA43" s="11"/>
      <c r="BO43" s="11"/>
      <c r="CC43" s="11"/>
      <c r="CS43" s="11"/>
      <c r="CV43" s="1"/>
    </row>
    <row r="44" spans="5:100" x14ac:dyDescent="0.25">
      <c r="AL44" s="11"/>
      <c r="BA44" s="11"/>
      <c r="BO44" s="11"/>
      <c r="CC44" s="11"/>
      <c r="CS44" s="11"/>
      <c r="CV44" s="1"/>
    </row>
    <row r="45" spans="5:100" x14ac:dyDescent="0.25">
      <c r="AL45" s="11"/>
      <c r="BA45" s="11"/>
      <c r="BO45" s="11"/>
      <c r="CC45" s="11"/>
      <c r="CS45" s="11"/>
      <c r="CV45" s="1"/>
    </row>
    <row r="46" spans="5:100" x14ac:dyDescent="0.25">
      <c r="AL46" s="11"/>
      <c r="BA46" s="11"/>
      <c r="BO46" s="11"/>
      <c r="CC46" s="11"/>
      <c r="CS46" s="11"/>
      <c r="CV46" s="1"/>
    </row>
    <row r="47" spans="5:100" x14ac:dyDescent="0.25">
      <c r="AL47" s="11"/>
      <c r="BA47" s="11"/>
      <c r="BO47" s="11"/>
      <c r="CC47" s="11"/>
      <c r="CS47" s="11"/>
      <c r="CV47" s="1"/>
    </row>
    <row r="48" spans="5:100" x14ac:dyDescent="0.25">
      <c r="AL48" s="11"/>
      <c r="BA48" s="11"/>
      <c r="BO48" s="11"/>
      <c r="CC48" s="11"/>
      <c r="CS48" s="11"/>
      <c r="CV48" s="1"/>
    </row>
    <row r="49" spans="38:114" x14ac:dyDescent="0.25">
      <c r="AL49" s="11"/>
      <c r="BA49" s="11"/>
      <c r="BO49" s="11"/>
      <c r="CC49" s="11"/>
      <c r="CS49" s="11"/>
      <c r="CV49" s="1"/>
    </row>
    <row r="50" spans="38:114" x14ac:dyDescent="0.25">
      <c r="AL50" s="11"/>
      <c r="BA50" s="11"/>
      <c r="BO50" s="11"/>
      <c r="CC50" s="11"/>
      <c r="CS50" s="11"/>
      <c r="CV50" s="1"/>
    </row>
    <row r="51" spans="38:114" x14ac:dyDescent="0.25">
      <c r="AL51" s="11"/>
      <c r="BA51" s="11"/>
      <c r="BO51" s="11"/>
      <c r="CC51" s="11"/>
      <c r="CS51" s="11"/>
      <c r="CV51" s="1"/>
    </row>
    <row r="52" spans="38:114" x14ac:dyDescent="0.25">
      <c r="AL52" s="11"/>
      <c r="BA52" s="11"/>
      <c r="BO52" s="11"/>
      <c r="CC52" s="11"/>
      <c r="CS52" s="11"/>
      <c r="CV52" s="1"/>
    </row>
    <row r="53" spans="38:114" x14ac:dyDescent="0.25">
      <c r="AL53" s="11"/>
      <c r="BA53" s="11"/>
      <c r="BO53" s="11"/>
      <c r="CC53" s="11"/>
      <c r="CS53" s="11"/>
      <c r="CV53" s="1"/>
    </row>
    <row r="54" spans="38:114" x14ac:dyDescent="0.25">
      <c r="AL54" s="11"/>
      <c r="BA54" s="11"/>
      <c r="BO54" s="11"/>
      <c r="CC54" s="11"/>
      <c r="CS54" s="11"/>
      <c r="CV54" s="1"/>
    </row>
    <row r="55" spans="38:114" x14ac:dyDescent="0.25">
      <c r="AL55" s="11"/>
      <c r="BA55" s="11"/>
      <c r="BO55" s="11"/>
      <c r="CC55" s="11"/>
      <c r="CS55" s="11"/>
    </row>
    <row r="56" spans="38:114" x14ac:dyDescent="0.25">
      <c r="AL56" s="11"/>
      <c r="BA56" s="11"/>
      <c r="BO56" s="11"/>
      <c r="CC56" s="11"/>
      <c r="CS56" s="11"/>
      <c r="CV56" s="1"/>
    </row>
    <row r="57" spans="38:114" x14ac:dyDescent="0.25">
      <c r="AL57" s="11"/>
      <c r="BA57" s="11"/>
      <c r="BO57" s="11"/>
      <c r="CC57" s="11"/>
      <c r="CS57" s="11"/>
      <c r="CV57" s="1"/>
    </row>
    <row r="58" spans="38:114" x14ac:dyDescent="0.25">
      <c r="AL58" s="11"/>
      <c r="BA58" s="11"/>
      <c r="BO58" s="11"/>
      <c r="CC58" s="11"/>
      <c r="CS58" s="11"/>
      <c r="CV58" s="1"/>
    </row>
    <row r="59" spans="38:114" x14ac:dyDescent="0.25">
      <c r="AL59" s="11"/>
      <c r="BA59" s="11"/>
      <c r="BO59" s="11"/>
      <c r="CC59" s="11"/>
      <c r="CS59" s="11"/>
      <c r="CV59" s="1"/>
    </row>
    <row r="60" spans="38:114" x14ac:dyDescent="0.25">
      <c r="AL60" s="11"/>
      <c r="BA60" s="11"/>
      <c r="BO60" s="11"/>
      <c r="CC60" s="11"/>
      <c r="CS60" s="11"/>
      <c r="CV60" s="1"/>
    </row>
    <row r="61" spans="38:114" x14ac:dyDescent="0.25">
      <c r="AL61" s="11"/>
      <c r="BA61" s="11"/>
      <c r="BO61" s="11"/>
      <c r="CC61" s="11"/>
      <c r="CS61" s="11"/>
      <c r="CV61" s="1"/>
    </row>
    <row r="62" spans="38:114" x14ac:dyDescent="0.25">
      <c r="AL62" s="11"/>
      <c r="BA62" s="11"/>
      <c r="BO62" s="11"/>
      <c r="CC62" s="11"/>
      <c r="CS62" s="11"/>
      <c r="CV62" s="1"/>
    </row>
    <row r="63" spans="38:114" x14ac:dyDescent="0.25">
      <c r="AL63" s="11"/>
      <c r="BA63" s="11"/>
      <c r="BO63" s="11"/>
      <c r="CC63" s="11"/>
      <c r="CS63" s="11"/>
      <c r="CV63" s="1"/>
    </row>
    <row r="64" spans="38:114" x14ac:dyDescent="0.25">
      <c r="AL64" s="11"/>
      <c r="BA64" s="11"/>
      <c r="BO64" s="11"/>
      <c r="CC64" s="11"/>
      <c r="CS64" s="11"/>
      <c r="CV64" s="1"/>
      <c r="DJ64" s="1"/>
    </row>
    <row r="65" spans="38:114" x14ac:dyDescent="0.25">
      <c r="AL65" s="11"/>
      <c r="BA65" s="11"/>
      <c r="BO65" s="11"/>
      <c r="CC65" s="11"/>
      <c r="CS65" s="11"/>
      <c r="CV65" s="1"/>
    </row>
    <row r="66" spans="38:114" x14ac:dyDescent="0.25">
      <c r="AL66" s="11"/>
      <c r="BA66" s="11"/>
      <c r="BO66" s="11"/>
      <c r="CC66" s="11"/>
      <c r="CS66" s="11"/>
      <c r="CV66" s="1"/>
    </row>
    <row r="67" spans="38:114" x14ac:dyDescent="0.25">
      <c r="AL67" s="11"/>
      <c r="BA67" s="11"/>
      <c r="BO67" s="11"/>
      <c r="CC67" s="11"/>
      <c r="CS67" s="11"/>
      <c r="CV67" s="1"/>
    </row>
    <row r="68" spans="38:114" x14ac:dyDescent="0.25">
      <c r="AL68" s="11"/>
      <c r="BA68" s="11"/>
      <c r="BO68" s="11"/>
      <c r="CC68" s="11"/>
      <c r="CS68" s="11"/>
      <c r="CV68" s="1"/>
    </row>
    <row r="69" spans="38:114" x14ac:dyDescent="0.25">
      <c r="AL69" s="11"/>
      <c r="BA69" s="11"/>
      <c r="BO69" s="11"/>
      <c r="CC69" s="11"/>
      <c r="CS69" s="11"/>
      <c r="CV69" s="1"/>
      <c r="DJ69" s="1"/>
    </row>
    <row r="70" spans="38:114" x14ac:dyDescent="0.25">
      <c r="AL70" s="11"/>
      <c r="BA70" s="11"/>
      <c r="BO70" s="11"/>
      <c r="CC70" s="11"/>
      <c r="CS70" s="11"/>
      <c r="CV70" s="1"/>
      <c r="DJ70" s="1"/>
    </row>
    <row r="71" spans="38:114" x14ac:dyDescent="0.25">
      <c r="AL71" s="11"/>
      <c r="BA71" s="11"/>
      <c r="BO71" s="11"/>
      <c r="CC71" s="11"/>
      <c r="CS71" s="11"/>
      <c r="CV71" s="1"/>
    </row>
    <row r="72" spans="38:114" x14ac:dyDescent="0.25">
      <c r="AL72" s="11"/>
      <c r="BA72" s="11"/>
      <c r="BO72" s="11"/>
      <c r="CC72" s="11"/>
      <c r="CS72" s="11"/>
      <c r="CV72" s="1"/>
    </row>
    <row r="73" spans="38:114" x14ac:dyDescent="0.25">
      <c r="AL73" s="11"/>
      <c r="BA73" s="11"/>
      <c r="BO73" s="11"/>
      <c r="CC73" s="11"/>
      <c r="CS73" s="11"/>
      <c r="CV73" s="1"/>
    </row>
    <row r="74" spans="38:114" x14ac:dyDescent="0.25">
      <c r="AL74" s="11"/>
      <c r="BA74" s="11"/>
      <c r="BO74" s="11"/>
      <c r="CC74" s="11"/>
      <c r="CS74" s="11"/>
      <c r="CV74" s="1"/>
    </row>
    <row r="75" spans="38:114" x14ac:dyDescent="0.25">
      <c r="AL75" s="11"/>
      <c r="BA75" s="11"/>
      <c r="BO75" s="11"/>
      <c r="CC75" s="11"/>
      <c r="CS75" s="11"/>
      <c r="CV75" s="1"/>
    </row>
    <row r="76" spans="38:114" x14ac:dyDescent="0.25">
      <c r="AL76" s="11"/>
      <c r="BA76" s="11"/>
      <c r="BO76" s="11"/>
      <c r="CC76" s="11"/>
      <c r="CS76" s="11"/>
      <c r="CV76" s="1"/>
    </row>
    <row r="77" spans="38:114" x14ac:dyDescent="0.25">
      <c r="AL77" s="11"/>
      <c r="BA77" s="11"/>
      <c r="BO77" s="11"/>
      <c r="CC77" s="11"/>
      <c r="CS77" s="11"/>
    </row>
    <row r="78" spans="38:114" x14ac:dyDescent="0.25">
      <c r="AL78" s="11"/>
      <c r="BA78" s="11"/>
      <c r="BO78" s="11"/>
      <c r="CC78" s="11"/>
      <c r="CS78" s="11"/>
      <c r="CV78" s="1"/>
    </row>
    <row r="79" spans="38:114" x14ac:dyDescent="0.25">
      <c r="AL79" s="11"/>
      <c r="BA79" s="11"/>
      <c r="BO79" s="11"/>
      <c r="CC79" s="11"/>
      <c r="CS79" s="11"/>
      <c r="CV79" s="1"/>
    </row>
    <row r="80" spans="38:114" x14ac:dyDescent="0.25">
      <c r="AL80" s="11"/>
      <c r="BA80" s="11"/>
      <c r="BO80" s="11"/>
      <c r="CC80" s="11"/>
      <c r="CS80" s="11"/>
      <c r="CV80" s="1"/>
    </row>
    <row r="81" spans="38:100" x14ac:dyDescent="0.25">
      <c r="AL81" s="11"/>
      <c r="BA81" s="11"/>
      <c r="BO81" s="11"/>
      <c r="CC81" s="11"/>
      <c r="CS81" s="11"/>
      <c r="CV81" s="1"/>
    </row>
    <row r="82" spans="38:100" x14ac:dyDescent="0.25">
      <c r="AL82" s="11"/>
      <c r="BA82" s="11"/>
      <c r="BO82" s="11"/>
      <c r="CC82" s="11"/>
      <c r="CS82" s="11"/>
      <c r="CV82" s="1"/>
    </row>
    <row r="83" spans="38:100" x14ac:dyDescent="0.25">
      <c r="AL83" s="11"/>
      <c r="BA83" s="11"/>
      <c r="BO83" s="11"/>
      <c r="CC83" s="11"/>
      <c r="CS83" s="11"/>
      <c r="CV83" s="1"/>
    </row>
    <row r="84" spans="38:100" x14ac:dyDescent="0.25">
      <c r="AL84" s="11"/>
      <c r="BA84" s="11"/>
      <c r="BO84" s="11"/>
      <c r="CC84" s="11"/>
      <c r="CS84" s="11"/>
      <c r="CV84" s="1"/>
    </row>
    <row r="85" spans="38:100" x14ac:dyDescent="0.25">
      <c r="AL85" s="11"/>
      <c r="BA85" s="11"/>
      <c r="BO85" s="11"/>
      <c r="CC85" s="11"/>
      <c r="CS85" s="11"/>
      <c r="CV85" s="1"/>
    </row>
    <row r="86" spans="38:100" x14ac:dyDescent="0.25">
      <c r="AL86" s="11"/>
      <c r="BA86" s="11"/>
      <c r="BO86" s="11"/>
      <c r="CC86" s="11"/>
      <c r="CS86" s="11"/>
      <c r="CV86" s="1"/>
    </row>
    <row r="87" spans="38:100" x14ac:dyDescent="0.25">
      <c r="AL87" s="11"/>
      <c r="BA87" s="11"/>
      <c r="BO87" s="11"/>
      <c r="CC87" s="11"/>
      <c r="CS87" s="11"/>
      <c r="CV87" s="1"/>
    </row>
    <row r="88" spans="38:100" x14ac:dyDescent="0.25">
      <c r="AL88" s="11"/>
      <c r="BA88" s="11"/>
      <c r="BO88" s="11"/>
      <c r="CC88" s="11"/>
      <c r="CS88" s="11"/>
      <c r="CV88" s="1"/>
    </row>
    <row r="89" spans="38:100" x14ac:dyDescent="0.25">
      <c r="AL89" s="11"/>
      <c r="BA89" s="11"/>
      <c r="BO89" s="11"/>
      <c r="CC89" s="11"/>
      <c r="CS89" s="11"/>
      <c r="CV89" s="1"/>
    </row>
    <row r="90" spans="38:100" x14ac:dyDescent="0.25">
      <c r="AL90" s="11"/>
      <c r="BA90" s="11"/>
      <c r="BO90" s="11"/>
      <c r="CC90" s="11"/>
      <c r="CS90" s="11"/>
      <c r="CV90" s="1"/>
    </row>
    <row r="91" spans="38:100" x14ac:dyDescent="0.25">
      <c r="AL91" s="11"/>
      <c r="BA91" s="11"/>
      <c r="BO91" s="11"/>
      <c r="CC91" s="11"/>
      <c r="CS91" s="11"/>
      <c r="CV91" s="1"/>
    </row>
    <row r="92" spans="38:100" x14ac:dyDescent="0.25">
      <c r="AL92" s="11"/>
      <c r="BA92" s="11"/>
      <c r="BO92" s="11"/>
      <c r="CC92" s="11"/>
      <c r="CS92" s="11"/>
      <c r="CV92" s="1"/>
    </row>
    <row r="93" spans="38:100" x14ac:dyDescent="0.25">
      <c r="AL93" s="11"/>
      <c r="BA93" s="11"/>
      <c r="BO93" s="11"/>
      <c r="CC93" s="11"/>
      <c r="CS93" s="11"/>
      <c r="CV93" s="1"/>
    </row>
    <row r="94" spans="38:100" x14ac:dyDescent="0.25">
      <c r="AL94" s="11"/>
      <c r="BA94" s="11"/>
      <c r="BO94" s="11"/>
      <c r="CC94" s="11"/>
      <c r="CS94" s="11"/>
      <c r="CV94" s="1"/>
    </row>
    <row r="95" spans="38:100" x14ac:dyDescent="0.25">
      <c r="AL95" s="11"/>
      <c r="BA95" s="11"/>
      <c r="BO95" s="11"/>
      <c r="CC95" s="11"/>
      <c r="CS95" s="11"/>
      <c r="CV95" s="1"/>
    </row>
    <row r="96" spans="38:100" x14ac:dyDescent="0.25">
      <c r="AL96" s="11"/>
      <c r="BA96" s="11"/>
      <c r="BO96" s="11"/>
      <c r="CC96" s="11"/>
      <c r="CS96" s="11"/>
      <c r="CV96" s="1"/>
    </row>
    <row r="97" spans="38:100" x14ac:dyDescent="0.25">
      <c r="AL97" s="11"/>
      <c r="BA97" s="11"/>
      <c r="BO97" s="11"/>
      <c r="CC97" s="11"/>
      <c r="CS97" s="11"/>
      <c r="CV97" s="1"/>
    </row>
    <row r="98" spans="38:100" x14ac:dyDescent="0.25">
      <c r="AL98" s="11"/>
      <c r="BA98" s="11"/>
      <c r="BO98" s="11"/>
      <c r="CC98" s="11"/>
      <c r="CS98" s="11"/>
      <c r="CV98" s="1"/>
    </row>
    <row r="99" spans="38:100" x14ac:dyDescent="0.25">
      <c r="AL99" s="11"/>
      <c r="BA99" s="11"/>
      <c r="BO99" s="11"/>
      <c r="CC99" s="11"/>
      <c r="CS99" s="11"/>
      <c r="CV99" s="1"/>
    </row>
    <row r="100" spans="38:100" x14ac:dyDescent="0.25">
      <c r="AL100" s="11"/>
      <c r="BA100" s="11"/>
      <c r="BO100" s="11"/>
      <c r="CC100" s="11"/>
      <c r="CS100" s="11"/>
      <c r="CV100" s="1"/>
    </row>
    <row r="101" spans="38:100" x14ac:dyDescent="0.25">
      <c r="AL101" s="11"/>
      <c r="BA101" s="11"/>
      <c r="BO101" s="11"/>
      <c r="CC101" s="11"/>
      <c r="CS101" s="11"/>
      <c r="CV101" s="1"/>
    </row>
    <row r="102" spans="38:100" x14ac:dyDescent="0.25">
      <c r="AL102" s="11"/>
      <c r="BA102" s="11"/>
      <c r="BO102" s="11"/>
      <c r="CC102" s="11"/>
      <c r="CS102" s="11"/>
    </row>
    <row r="103" spans="38:100" x14ac:dyDescent="0.25">
      <c r="AL103" s="11"/>
      <c r="BA103" s="11"/>
      <c r="BO103" s="11"/>
      <c r="CC103" s="11"/>
      <c r="CS103" s="11"/>
      <c r="CV103" s="1"/>
    </row>
    <row r="104" spans="38:100" x14ac:dyDescent="0.25">
      <c r="AL104" s="11"/>
      <c r="BA104" s="11"/>
      <c r="BO104" s="11"/>
      <c r="CC104" s="11"/>
      <c r="CS104" s="11"/>
      <c r="CV104" s="1"/>
    </row>
    <row r="105" spans="38:100" x14ac:dyDescent="0.25">
      <c r="AL105" s="11"/>
      <c r="BA105" s="11"/>
      <c r="BO105" s="11"/>
      <c r="CC105" s="11"/>
      <c r="CS105" s="11"/>
      <c r="CV105" s="1"/>
    </row>
    <row r="106" spans="38:100" x14ac:dyDescent="0.25">
      <c r="AL106" s="11"/>
      <c r="BA106" s="11"/>
      <c r="BO106" s="11"/>
      <c r="CC106" s="11"/>
      <c r="CS106" s="11"/>
      <c r="CV106" s="1"/>
    </row>
    <row r="107" spans="38:100" x14ac:dyDescent="0.25">
      <c r="AL107" s="11"/>
      <c r="BA107" s="11"/>
      <c r="BO107" s="11"/>
      <c r="CC107" s="11"/>
      <c r="CS107" s="11"/>
      <c r="CV107" s="1"/>
    </row>
    <row r="108" spans="38:100" x14ac:dyDescent="0.25">
      <c r="AL108" s="11"/>
      <c r="BA108" s="11"/>
      <c r="BO108" s="11"/>
      <c r="CC108" s="11"/>
      <c r="CS108" s="11"/>
      <c r="CV108" s="1"/>
    </row>
    <row r="109" spans="38:100" x14ac:dyDescent="0.25">
      <c r="AL109" s="11"/>
      <c r="BA109" s="11"/>
      <c r="BO109" s="11"/>
      <c r="CC109" s="11"/>
      <c r="CS109" s="11"/>
      <c r="CV109" s="1"/>
    </row>
    <row r="110" spans="38:100" x14ac:dyDescent="0.25">
      <c r="AL110" s="11"/>
      <c r="BA110" s="11"/>
      <c r="BO110" s="11"/>
      <c r="CC110" s="11"/>
      <c r="CS110" s="11"/>
      <c r="CV110" s="1"/>
    </row>
    <row r="111" spans="38:100" x14ac:dyDescent="0.25">
      <c r="AL111" s="11"/>
      <c r="BA111" s="11"/>
      <c r="BO111" s="11"/>
      <c r="CC111" s="11"/>
      <c r="CS111" s="11"/>
      <c r="CV111" s="1"/>
    </row>
    <row r="112" spans="38:100" x14ac:dyDescent="0.25">
      <c r="AL112" s="11"/>
      <c r="BA112" s="11"/>
      <c r="BO112" s="11"/>
      <c r="CC112" s="11"/>
      <c r="CS112" s="11"/>
      <c r="CV112" s="1"/>
    </row>
    <row r="113" spans="38:100" x14ac:dyDescent="0.25">
      <c r="AL113" s="11"/>
      <c r="BA113" s="11"/>
      <c r="BO113" s="11"/>
      <c r="CC113" s="11"/>
      <c r="CS113" s="11"/>
      <c r="CV113" s="1"/>
    </row>
    <row r="114" spans="38:100" x14ac:dyDescent="0.25">
      <c r="AL114" s="11"/>
      <c r="BA114" s="11"/>
      <c r="BO114" s="11"/>
      <c r="CC114" s="11"/>
      <c r="CS114" s="11"/>
      <c r="CV114" s="1"/>
    </row>
    <row r="115" spans="38:100" x14ac:dyDescent="0.25">
      <c r="AL115" s="11"/>
      <c r="BA115" s="11"/>
      <c r="BO115" s="11"/>
      <c r="CC115" s="11"/>
      <c r="CS115" s="11"/>
      <c r="CV115" s="1"/>
    </row>
    <row r="116" spans="38:100" x14ac:dyDescent="0.25">
      <c r="AL116" s="11"/>
      <c r="BA116" s="11"/>
      <c r="BO116" s="11"/>
      <c r="CC116" s="11"/>
      <c r="CS116" s="11"/>
      <c r="CV116" s="1"/>
    </row>
    <row r="117" spans="38:100" x14ac:dyDescent="0.25">
      <c r="AL117" s="11"/>
      <c r="BA117" s="11"/>
      <c r="BO117" s="11"/>
      <c r="CC117" s="11"/>
      <c r="CS117" s="11"/>
      <c r="CV117" s="1"/>
    </row>
    <row r="118" spans="38:100" x14ac:dyDescent="0.25">
      <c r="AL118" s="11"/>
      <c r="BA118" s="11"/>
      <c r="BO118" s="11"/>
      <c r="CC118" s="11"/>
      <c r="CS118" s="11"/>
      <c r="CV118" s="1"/>
    </row>
    <row r="119" spans="38:100" x14ac:dyDescent="0.25">
      <c r="AL119" s="11"/>
      <c r="BA119" s="11"/>
      <c r="BO119" s="11"/>
      <c r="CC119" s="11"/>
      <c r="CS119" s="11"/>
    </row>
    <row r="120" spans="38:100" x14ac:dyDescent="0.25">
      <c r="AL120" s="11"/>
      <c r="BA120" s="11"/>
      <c r="BO120" s="11"/>
      <c r="CC120" s="11"/>
      <c r="CS120" s="11"/>
      <c r="CV120" s="1"/>
    </row>
    <row r="121" spans="38:100" x14ac:dyDescent="0.25">
      <c r="AL121" s="11"/>
      <c r="BA121" s="11"/>
      <c r="BO121" s="11"/>
      <c r="CC121" s="11"/>
      <c r="CS121" s="11"/>
    </row>
    <row r="122" spans="38:100" x14ac:dyDescent="0.25">
      <c r="AL122" s="11"/>
      <c r="BA122" s="11"/>
      <c r="BO122" s="11"/>
      <c r="CC122" s="11"/>
      <c r="CS122" s="11"/>
      <c r="CV122" s="1"/>
    </row>
    <row r="123" spans="38:100" x14ac:dyDescent="0.25">
      <c r="AL123" s="11"/>
      <c r="BA123" s="11"/>
      <c r="BO123" s="11"/>
      <c r="CC123" s="11"/>
      <c r="CS123" s="11"/>
    </row>
    <row r="124" spans="38:100" x14ac:dyDescent="0.25">
      <c r="AL124" s="11"/>
      <c r="BA124" s="11"/>
      <c r="BO124" s="11"/>
      <c r="CC124" s="11"/>
      <c r="CS124" s="11"/>
      <c r="CV124" s="1"/>
    </row>
    <row r="125" spans="38:100" x14ac:dyDescent="0.25">
      <c r="AL125" s="11"/>
      <c r="BA125" s="11"/>
      <c r="BO125" s="11"/>
      <c r="CC125" s="11"/>
      <c r="CS125" s="11"/>
      <c r="CV125" s="1"/>
    </row>
    <row r="126" spans="38:100" x14ac:dyDescent="0.25">
      <c r="AL126" s="11"/>
      <c r="BA126" s="11"/>
      <c r="BO126" s="11"/>
      <c r="CC126" s="11"/>
      <c r="CS126" s="11"/>
      <c r="CV126" s="1"/>
    </row>
    <row r="127" spans="38:100" x14ac:dyDescent="0.25">
      <c r="AL127" s="11"/>
      <c r="BA127" s="11"/>
      <c r="BO127" s="11"/>
      <c r="CC127" s="11"/>
      <c r="CS127" s="11"/>
      <c r="CV127" s="1"/>
    </row>
    <row r="128" spans="38:100" x14ac:dyDescent="0.25">
      <c r="AL128" s="11"/>
      <c r="BA128" s="11"/>
      <c r="BO128" s="11"/>
      <c r="CC128" s="11"/>
      <c r="CS128" s="11"/>
      <c r="CV128" s="1"/>
    </row>
    <row r="129" spans="38:114" x14ac:dyDescent="0.25">
      <c r="AL129" s="11"/>
      <c r="BA129" s="11"/>
      <c r="BO129" s="11"/>
      <c r="CC129" s="11"/>
      <c r="CS129" s="11"/>
      <c r="CV129" s="1"/>
    </row>
    <row r="130" spans="38:114" x14ac:dyDescent="0.25">
      <c r="AL130" s="11"/>
      <c r="BA130" s="11"/>
      <c r="BO130" s="11"/>
      <c r="CC130" s="11"/>
      <c r="CS130" s="11"/>
      <c r="CV130" s="1"/>
      <c r="DJ130" s="1"/>
    </row>
    <row r="131" spans="38:114" x14ac:dyDescent="0.25">
      <c r="AL131" s="11"/>
      <c r="BA131" s="11"/>
      <c r="BO131" s="11"/>
      <c r="CC131" s="11"/>
      <c r="CS131" s="11"/>
      <c r="CV131" s="1"/>
    </row>
    <row r="132" spans="38:114" x14ac:dyDescent="0.25">
      <c r="AL132" s="11"/>
      <c r="BA132" s="11"/>
      <c r="BO132" s="11"/>
      <c r="CC132" s="11"/>
      <c r="CS132" s="11"/>
      <c r="CV132" s="1"/>
    </row>
    <row r="133" spans="38:114" x14ac:dyDescent="0.25">
      <c r="AL133" s="11"/>
      <c r="BA133" s="11"/>
      <c r="BO133" s="11"/>
      <c r="CC133" s="11"/>
      <c r="CS133" s="11"/>
      <c r="CV133" s="1"/>
      <c r="DJ133" s="1"/>
    </row>
    <row r="134" spans="38:114" x14ac:dyDescent="0.25">
      <c r="AL134" s="11"/>
      <c r="BA134" s="11"/>
      <c r="BO134" s="11"/>
      <c r="CC134" s="11"/>
      <c r="CS134" s="11"/>
      <c r="CV134" s="1"/>
    </row>
    <row r="135" spans="38:114" x14ac:dyDescent="0.25">
      <c r="AL135" s="11"/>
      <c r="BA135" s="11"/>
      <c r="BO135" s="11"/>
      <c r="CC135" s="11"/>
      <c r="CS135" s="11"/>
      <c r="CV135" s="1"/>
    </row>
    <row r="136" spans="38:114" x14ac:dyDescent="0.25">
      <c r="AL136" s="11"/>
      <c r="BA136" s="11"/>
      <c r="BO136" s="11"/>
      <c r="CC136" s="11"/>
      <c r="CS136" s="11"/>
      <c r="CV136" s="1"/>
    </row>
    <row r="137" spans="38:114" x14ac:dyDescent="0.25">
      <c r="AL137" s="11"/>
      <c r="BA137" s="11"/>
      <c r="BO137" s="11"/>
      <c r="CC137" s="11"/>
      <c r="CS137" s="11"/>
      <c r="CV137" s="1"/>
    </row>
    <row r="138" spans="38:114" x14ac:dyDescent="0.25">
      <c r="AL138" s="11"/>
      <c r="BA138" s="11"/>
      <c r="BO138" s="11"/>
      <c r="CC138" s="11"/>
      <c r="CS138" s="11"/>
      <c r="CV138" s="1"/>
      <c r="DJ138" s="1"/>
    </row>
    <row r="139" spans="38:114" x14ac:dyDescent="0.25">
      <c r="AL139" s="11"/>
      <c r="BA139" s="11"/>
      <c r="BO139" s="11"/>
      <c r="CC139" s="11"/>
      <c r="CS139" s="11"/>
      <c r="CV139" s="1"/>
    </row>
    <row r="140" spans="38:114" x14ac:dyDescent="0.25">
      <c r="AL140" s="11"/>
      <c r="BA140" s="11"/>
      <c r="BO140" s="11"/>
      <c r="CC140" s="11"/>
      <c r="CS140" s="11"/>
      <c r="CV140" s="1"/>
    </row>
    <row r="141" spans="38:114" x14ac:dyDescent="0.25">
      <c r="AL141" s="11"/>
      <c r="BA141" s="11"/>
      <c r="BO141" s="11"/>
      <c r="CC141" s="11"/>
      <c r="CS141" s="11"/>
      <c r="CV141" s="1"/>
    </row>
    <row r="142" spans="38:114" x14ac:dyDescent="0.25">
      <c r="AL142" s="11"/>
      <c r="BA142" s="11"/>
      <c r="BO142" s="11"/>
      <c r="CC142" s="11"/>
      <c r="CS142" s="11"/>
      <c r="CV142" s="1"/>
    </row>
    <row r="143" spans="38:114" x14ac:dyDescent="0.25">
      <c r="AL143" s="11"/>
      <c r="BA143" s="11"/>
      <c r="BO143" s="11"/>
      <c r="CC143" s="11"/>
      <c r="CS143" s="11"/>
      <c r="CV143" s="1"/>
    </row>
    <row r="144" spans="38:114" x14ac:dyDescent="0.25">
      <c r="AL144" s="11"/>
      <c r="BA144" s="11"/>
      <c r="BO144" s="11"/>
      <c r="CC144" s="11"/>
      <c r="CS144" s="11"/>
      <c r="CV144" s="1"/>
      <c r="DJ144" s="1"/>
    </row>
    <row r="145" spans="38:114" x14ac:dyDescent="0.25">
      <c r="AL145" s="11"/>
      <c r="BA145" s="11"/>
      <c r="BO145" s="11"/>
      <c r="CC145" s="11"/>
      <c r="CS145" s="11"/>
      <c r="CV145" s="1"/>
    </row>
    <row r="146" spans="38:114" x14ac:dyDescent="0.25">
      <c r="AL146" s="11"/>
      <c r="BA146" s="11"/>
      <c r="BO146" s="11"/>
      <c r="CC146" s="11"/>
      <c r="CS146" s="11"/>
      <c r="CV146" s="1"/>
      <c r="DJ146" s="1"/>
    </row>
    <row r="147" spans="38:114" x14ac:dyDescent="0.25">
      <c r="AL147" s="11"/>
      <c r="BA147" s="11"/>
      <c r="BO147" s="11"/>
      <c r="CC147" s="11"/>
      <c r="CS147" s="11"/>
      <c r="CV147" s="1"/>
      <c r="DJ147" s="1"/>
    </row>
    <row r="148" spans="38:114" x14ac:dyDescent="0.25">
      <c r="AL148" s="11"/>
      <c r="BA148" s="11"/>
      <c r="BO148" s="11"/>
      <c r="CC148" s="11"/>
      <c r="CS148" s="11"/>
      <c r="CV148" s="1"/>
      <c r="DJ148" s="1"/>
    </row>
    <row r="149" spans="38:114" x14ac:dyDescent="0.25">
      <c r="AL149" s="11"/>
      <c r="BA149" s="11"/>
      <c r="BO149" s="11"/>
      <c r="CC149" s="11"/>
      <c r="CS149" s="11"/>
      <c r="CV149" s="1"/>
    </row>
    <row r="150" spans="38:114" x14ac:dyDescent="0.25">
      <c r="AL150" s="11"/>
      <c r="BA150" s="11"/>
      <c r="BO150" s="11"/>
      <c r="CC150" s="11"/>
      <c r="CS150" s="11"/>
      <c r="CV150" s="1"/>
    </row>
    <row r="151" spans="38:114" x14ac:dyDescent="0.25">
      <c r="AL151" s="11"/>
      <c r="BA151" s="11"/>
      <c r="BO151" s="11"/>
      <c r="CC151" s="11"/>
      <c r="CS151" s="11"/>
      <c r="CV151" s="1"/>
    </row>
    <row r="152" spans="38:114" x14ac:dyDescent="0.25">
      <c r="AL152" s="11"/>
      <c r="BA152" s="11"/>
      <c r="BO152" s="11"/>
      <c r="CC152" s="11"/>
      <c r="CS152" s="11"/>
      <c r="CV152" s="1"/>
    </row>
    <row r="153" spans="38:114" x14ac:dyDescent="0.25">
      <c r="AL153" s="11"/>
      <c r="BA153" s="11"/>
      <c r="BO153" s="11"/>
      <c r="CC153" s="11"/>
      <c r="CS153" s="11"/>
      <c r="CV153" s="1"/>
      <c r="DJ153" s="1"/>
    </row>
    <row r="154" spans="38:114" x14ac:dyDescent="0.25">
      <c r="AL154" s="11"/>
      <c r="BA154" s="11"/>
      <c r="BO154" s="11"/>
      <c r="CC154" s="11"/>
      <c r="CS154" s="11"/>
      <c r="CV154" s="1"/>
    </row>
    <row r="155" spans="38:114" x14ac:dyDescent="0.25">
      <c r="AL155" s="11"/>
      <c r="BA155" s="11"/>
      <c r="BO155" s="11"/>
      <c r="CC155" s="11"/>
      <c r="CS155" s="11"/>
      <c r="CV155" s="1"/>
    </row>
    <row r="156" spans="38:114" x14ac:dyDescent="0.25">
      <c r="AL156" s="11"/>
      <c r="BA156" s="11"/>
      <c r="BO156" s="11"/>
      <c r="CC156" s="11"/>
      <c r="CS156" s="11"/>
      <c r="CV156" s="1"/>
    </row>
    <row r="157" spans="38:114" x14ac:dyDescent="0.25">
      <c r="AL157" s="11"/>
      <c r="BA157" s="11"/>
      <c r="BO157" s="11"/>
      <c r="CC157" s="11"/>
      <c r="CS157" s="11"/>
      <c r="CV157" s="1"/>
    </row>
    <row r="158" spans="38:114" x14ac:dyDescent="0.25">
      <c r="AL158" s="11"/>
      <c r="BA158" s="11"/>
      <c r="BO158" s="11"/>
      <c r="CC158" s="11"/>
      <c r="CS158" s="11"/>
      <c r="CV158" s="1"/>
    </row>
    <row r="159" spans="38:114" x14ac:dyDescent="0.25">
      <c r="AL159" s="11"/>
      <c r="BA159" s="11"/>
      <c r="BO159" s="11"/>
      <c r="CC159" s="11"/>
      <c r="CS159" s="11"/>
      <c r="CV159" s="1"/>
    </row>
    <row r="160" spans="38:114" x14ac:dyDescent="0.25">
      <c r="AL160" s="11"/>
      <c r="BA160" s="11"/>
      <c r="BO160" s="11"/>
      <c r="CC160" s="11"/>
      <c r="CS160" s="11"/>
      <c r="CV160" s="1"/>
    </row>
    <row r="161" spans="38:100" x14ac:dyDescent="0.25">
      <c r="AL161" s="11"/>
      <c r="BA161" s="11"/>
      <c r="BO161" s="11"/>
      <c r="CC161" s="11"/>
      <c r="CS161" s="11"/>
      <c r="CV161" s="1"/>
    </row>
    <row r="162" spans="38:100" x14ac:dyDescent="0.25">
      <c r="AL162" s="11"/>
      <c r="BA162" s="11"/>
      <c r="BO162" s="11"/>
      <c r="CC162" s="11"/>
      <c r="CS162" s="11"/>
      <c r="CV162" s="1"/>
    </row>
    <row r="163" spans="38:100" x14ac:dyDescent="0.25">
      <c r="AL163" s="11"/>
      <c r="BA163" s="11"/>
      <c r="BO163" s="11"/>
      <c r="CC163" s="11"/>
      <c r="CS163" s="11"/>
      <c r="CV163" s="1"/>
    </row>
    <row r="164" spans="38:100" x14ac:dyDescent="0.25">
      <c r="AL164" s="11"/>
      <c r="BA164" s="11"/>
      <c r="BO164" s="11"/>
      <c r="CC164" s="11"/>
      <c r="CS164" s="11"/>
      <c r="CV164" s="1"/>
    </row>
    <row r="165" spans="38:100" x14ac:dyDescent="0.25">
      <c r="AL165" s="11"/>
      <c r="BA165" s="11"/>
      <c r="BO165" s="11"/>
      <c r="CC165" s="11"/>
      <c r="CS165" s="11"/>
      <c r="CV165" s="1"/>
    </row>
    <row r="166" spans="38:100" x14ac:dyDescent="0.25">
      <c r="AL166" s="11"/>
      <c r="BA166" s="11"/>
      <c r="BO166" s="11"/>
      <c r="CC166" s="11"/>
      <c r="CS166" s="11"/>
      <c r="CV166" s="1"/>
    </row>
    <row r="167" spans="38:100" x14ac:dyDescent="0.25">
      <c r="AL167" s="11"/>
      <c r="BA167" s="11"/>
      <c r="BO167" s="11"/>
      <c r="CC167" s="11"/>
      <c r="CS167" s="11"/>
      <c r="CV167" s="1"/>
    </row>
    <row r="168" spans="38:100" x14ac:dyDescent="0.25">
      <c r="AL168" s="11"/>
      <c r="BA168" s="11"/>
      <c r="BO168" s="11"/>
      <c r="CC168" s="11"/>
      <c r="CS168" s="11"/>
      <c r="CV168" s="1"/>
    </row>
    <row r="169" spans="38:100" x14ac:dyDescent="0.25">
      <c r="AL169" s="11"/>
      <c r="BA169" s="11"/>
      <c r="BO169" s="11"/>
      <c r="CC169" s="11"/>
      <c r="CS169" s="11"/>
      <c r="CV169" s="1"/>
    </row>
    <row r="170" spans="38:100" x14ac:dyDescent="0.25">
      <c r="AL170" s="11"/>
      <c r="BA170" s="11"/>
      <c r="BO170" s="11"/>
      <c r="CC170" s="11"/>
      <c r="CS170" s="11"/>
      <c r="CV170" s="1"/>
    </row>
    <row r="171" spans="38:100" x14ac:dyDescent="0.25">
      <c r="AL171" s="11"/>
      <c r="BA171" s="11"/>
      <c r="BO171" s="11"/>
      <c r="CC171" s="11"/>
      <c r="CS171" s="11"/>
      <c r="CV171" s="1"/>
    </row>
    <row r="172" spans="38:100" x14ac:dyDescent="0.25">
      <c r="AL172" s="11"/>
      <c r="BA172" s="11"/>
      <c r="BO172" s="11"/>
      <c r="CC172" s="11"/>
      <c r="CS172" s="11"/>
      <c r="CV172" s="1"/>
    </row>
    <row r="173" spans="38:100" x14ac:dyDescent="0.25">
      <c r="AL173" s="11"/>
      <c r="BA173" s="11"/>
      <c r="BO173" s="11"/>
      <c r="CC173" s="11"/>
      <c r="CS173" s="11"/>
      <c r="CV173" s="1"/>
    </row>
    <row r="174" spans="38:100" x14ac:dyDescent="0.25">
      <c r="AL174" s="11"/>
      <c r="BA174" s="11"/>
      <c r="BO174" s="11"/>
      <c r="CC174" s="11"/>
      <c r="CS174" s="11"/>
      <c r="CV174" s="1"/>
    </row>
    <row r="175" spans="38:100" x14ac:dyDescent="0.25">
      <c r="AL175" s="11"/>
      <c r="BA175" s="11"/>
      <c r="BO175" s="11"/>
      <c r="CC175" s="11"/>
      <c r="CS175" s="11"/>
    </row>
    <row r="176" spans="38:100" x14ac:dyDescent="0.25">
      <c r="AL176" s="11"/>
      <c r="BA176" s="11"/>
      <c r="BO176" s="11"/>
      <c r="CC176" s="11"/>
      <c r="CS176" s="11"/>
    </row>
    <row r="177" spans="38:114" x14ac:dyDescent="0.25">
      <c r="AL177" s="11"/>
      <c r="BA177" s="11"/>
      <c r="BO177" s="11"/>
      <c r="CC177" s="11"/>
      <c r="CS177" s="11"/>
    </row>
    <row r="178" spans="38:114" x14ac:dyDescent="0.25">
      <c r="AL178" s="11"/>
      <c r="BA178" s="11"/>
      <c r="BO178" s="11"/>
      <c r="CC178" s="11"/>
      <c r="CS178" s="11"/>
    </row>
    <row r="179" spans="38:114" x14ac:dyDescent="0.25">
      <c r="AL179" s="11"/>
      <c r="BA179" s="11"/>
      <c r="BO179" s="11"/>
      <c r="CC179" s="11"/>
      <c r="CS179" s="11"/>
      <c r="CV179" s="1"/>
    </row>
    <row r="180" spans="38:114" x14ac:dyDescent="0.25">
      <c r="AL180" s="11"/>
      <c r="BA180" s="11"/>
      <c r="BO180" s="11"/>
      <c r="CC180" s="11"/>
      <c r="CS180" s="11"/>
      <c r="CV180" s="1"/>
    </row>
    <row r="181" spans="38:114" x14ac:dyDescent="0.25">
      <c r="AL181" s="11"/>
      <c r="BA181" s="11"/>
      <c r="BO181" s="11"/>
      <c r="CC181" s="11"/>
      <c r="CS181" s="11"/>
    </row>
    <row r="182" spans="38:114" x14ac:dyDescent="0.25">
      <c r="AL182" s="11"/>
      <c r="BA182" s="11"/>
      <c r="BO182" s="11"/>
      <c r="CC182" s="11"/>
      <c r="CS182" s="11"/>
    </row>
    <row r="183" spans="38:114" x14ac:dyDescent="0.25">
      <c r="AL183" s="11"/>
      <c r="BA183" s="11"/>
      <c r="BO183" s="11"/>
      <c r="CC183" s="11"/>
      <c r="CS183" s="11"/>
    </row>
    <row r="184" spans="38:114" x14ac:dyDescent="0.25">
      <c r="AL184" s="11"/>
      <c r="BA184" s="11"/>
      <c r="BO184" s="11"/>
      <c r="CC184" s="11"/>
      <c r="CS184" s="11"/>
      <c r="DJ184" s="1"/>
    </row>
    <row r="185" spans="38:114" x14ac:dyDescent="0.25">
      <c r="AL185" s="11"/>
      <c r="BA185" s="11"/>
      <c r="BO185" s="11"/>
      <c r="CC185" s="11"/>
      <c r="CS185" s="11"/>
    </row>
    <row r="186" spans="38:114" x14ac:dyDescent="0.25">
      <c r="AL186" s="11"/>
      <c r="BA186" s="11"/>
      <c r="BO186" s="11"/>
      <c r="CC186" s="11"/>
      <c r="CS186" s="11"/>
    </row>
    <row r="187" spans="38:114" x14ac:dyDescent="0.25">
      <c r="AL187" s="11"/>
      <c r="BA187" s="11"/>
      <c r="BO187" s="11"/>
      <c r="CC187" s="11"/>
      <c r="CS187" s="11"/>
    </row>
    <row r="188" spans="38:114" x14ac:dyDescent="0.25">
      <c r="AL188" s="11"/>
      <c r="BA188" s="11"/>
      <c r="BO188" s="11"/>
      <c r="CC188" s="11"/>
      <c r="CS188" s="11"/>
    </row>
    <row r="189" spans="38:114" x14ac:dyDescent="0.25">
      <c r="AL189" s="11"/>
      <c r="BA189" s="11"/>
      <c r="BO189" s="11"/>
      <c r="CC189" s="11"/>
      <c r="CS189" s="11"/>
    </row>
    <row r="190" spans="38:114" x14ac:dyDescent="0.25">
      <c r="AL190" s="11"/>
      <c r="BA190" s="11"/>
      <c r="BO190" s="11"/>
      <c r="CC190" s="11"/>
      <c r="CS190" s="11"/>
    </row>
    <row r="191" spans="38:114" x14ac:dyDescent="0.25">
      <c r="AL191" s="11"/>
      <c r="BA191" s="11"/>
      <c r="BO191" s="11"/>
      <c r="CC191" s="11"/>
      <c r="CS191" s="11"/>
    </row>
    <row r="192" spans="38:114" x14ac:dyDescent="0.25">
      <c r="AL192" s="11"/>
      <c r="BA192" s="11"/>
      <c r="BO192" s="11"/>
      <c r="CC192" s="11"/>
      <c r="CS192" s="11"/>
    </row>
    <row r="193" spans="38:100" x14ac:dyDescent="0.25">
      <c r="AL193" s="11"/>
      <c r="BA193" s="11"/>
      <c r="BO193" s="11"/>
      <c r="CC193" s="11"/>
      <c r="CS193" s="11"/>
      <c r="CV193" s="1"/>
    </row>
    <row r="194" spans="38:100" x14ac:dyDescent="0.25">
      <c r="AL194" s="11"/>
      <c r="BA194" s="11"/>
      <c r="BO194" s="11"/>
      <c r="CC194" s="11"/>
      <c r="CS194" s="11"/>
    </row>
    <row r="195" spans="38:100" x14ac:dyDescent="0.25">
      <c r="AL195" s="11"/>
      <c r="BA195" s="11"/>
      <c r="BO195" s="11"/>
      <c r="CC195" s="11"/>
      <c r="CS195" s="11"/>
      <c r="CV195" s="1"/>
    </row>
    <row r="196" spans="38:100" x14ac:dyDescent="0.25">
      <c r="AL196" s="11"/>
      <c r="BA196" s="11"/>
      <c r="BO196" s="11"/>
      <c r="CC196" s="11"/>
      <c r="CS196" s="11"/>
      <c r="CV196" s="1"/>
    </row>
    <row r="197" spans="38:100" x14ac:dyDescent="0.25">
      <c r="AL197" s="11"/>
      <c r="BA197" s="11"/>
      <c r="BO197" s="11"/>
      <c r="CC197" s="11"/>
      <c r="CS197" s="11"/>
      <c r="CV197" s="1"/>
    </row>
    <row r="198" spans="38:100" x14ac:dyDescent="0.25">
      <c r="AL198" s="11"/>
      <c r="BA198" s="11"/>
      <c r="BO198" s="11"/>
      <c r="CC198" s="11"/>
      <c r="CS198" s="11"/>
      <c r="CV198" s="1"/>
    </row>
    <row r="199" spans="38:100" x14ac:dyDescent="0.25">
      <c r="AL199" s="11"/>
      <c r="BA199" s="11"/>
      <c r="BO199" s="11"/>
      <c r="CC199" s="11"/>
      <c r="CS199" s="11"/>
      <c r="CV199" s="1"/>
    </row>
    <row r="200" spans="38:100" x14ac:dyDescent="0.25">
      <c r="AL200" s="11"/>
      <c r="BA200" s="11"/>
      <c r="BO200" s="11"/>
      <c r="CC200" s="11"/>
      <c r="CS200" s="11"/>
      <c r="CV200" s="1"/>
    </row>
    <row r="201" spans="38:100" x14ac:dyDescent="0.25">
      <c r="AL201" s="11"/>
      <c r="BA201" s="11"/>
      <c r="BO201" s="11"/>
      <c r="CC201" s="11"/>
      <c r="CS201" s="11"/>
    </row>
    <row r="202" spans="38:100" x14ac:dyDescent="0.25">
      <c r="AL202" s="11"/>
      <c r="BA202" s="11"/>
      <c r="BO202" s="11"/>
      <c r="CC202" s="11"/>
      <c r="CS202" s="11"/>
      <c r="CV202" s="1"/>
    </row>
    <row r="203" spans="38:100" x14ac:dyDescent="0.25">
      <c r="AL203" s="11"/>
      <c r="BA203" s="11"/>
      <c r="BO203" s="11"/>
      <c r="CC203" s="11"/>
      <c r="CS203" s="11"/>
      <c r="CV203" s="1"/>
    </row>
    <row r="204" spans="38:100" x14ac:dyDescent="0.25">
      <c r="AL204" s="11"/>
      <c r="BA204" s="11"/>
      <c r="BO204" s="11"/>
      <c r="CC204" s="11"/>
      <c r="CS204" s="11"/>
      <c r="CV204" s="1"/>
    </row>
    <row r="205" spans="38:100" x14ac:dyDescent="0.25">
      <c r="AL205" s="11"/>
      <c r="BA205" s="11"/>
      <c r="BO205" s="11"/>
      <c r="CC205" s="11"/>
      <c r="CS205" s="11"/>
      <c r="CV205" s="1"/>
    </row>
    <row r="206" spans="38:100" x14ac:dyDescent="0.25">
      <c r="AL206" s="11"/>
      <c r="BA206" s="11"/>
      <c r="BO206" s="11"/>
      <c r="CC206" s="11"/>
      <c r="CS206" s="11"/>
      <c r="CV206" s="1"/>
    </row>
    <row r="207" spans="38:100" x14ac:dyDescent="0.25">
      <c r="AL207" s="11"/>
      <c r="BA207" s="11"/>
      <c r="BO207" s="11"/>
      <c r="CC207" s="11"/>
      <c r="CS207" s="11"/>
      <c r="CV207" s="1"/>
    </row>
    <row r="208" spans="38:100" x14ac:dyDescent="0.25">
      <c r="AL208" s="11"/>
      <c r="BA208" s="11"/>
      <c r="BO208" s="11"/>
      <c r="CC208" s="11"/>
      <c r="CS208" s="11"/>
      <c r="CV208" s="1"/>
    </row>
    <row r="209" spans="38:100" x14ac:dyDescent="0.25">
      <c r="AL209" s="11"/>
      <c r="BA209" s="11"/>
      <c r="BO209" s="11"/>
      <c r="CC209" s="11"/>
      <c r="CS209" s="11"/>
      <c r="CV209" s="1"/>
    </row>
    <row r="210" spans="38:100" x14ac:dyDescent="0.25">
      <c r="AL210" s="11"/>
      <c r="BA210" s="11"/>
      <c r="BO210" s="11"/>
      <c r="CC210" s="11"/>
      <c r="CS210" s="11"/>
      <c r="CV210" s="1"/>
    </row>
    <row r="211" spans="38:100" x14ac:dyDescent="0.25">
      <c r="AL211" s="11"/>
      <c r="BA211" s="11"/>
      <c r="BO211" s="11"/>
      <c r="CC211" s="11"/>
      <c r="CS211" s="11"/>
      <c r="CV211" s="1"/>
    </row>
    <row r="212" spans="38:100" x14ac:dyDescent="0.25">
      <c r="AL212" s="11"/>
      <c r="BA212" s="11"/>
      <c r="BO212" s="11"/>
      <c r="CC212" s="11"/>
      <c r="CS212" s="11"/>
      <c r="CV212" s="1"/>
    </row>
    <row r="213" spans="38:100" x14ac:dyDescent="0.25">
      <c r="AL213" s="11"/>
      <c r="BA213" s="11"/>
      <c r="BO213" s="11"/>
      <c r="CC213" s="11"/>
      <c r="CS213" s="11"/>
      <c r="CV213" s="1"/>
    </row>
    <row r="214" spans="38:100" x14ac:dyDescent="0.25">
      <c r="AL214" s="11"/>
      <c r="BA214" s="11"/>
      <c r="BO214" s="11"/>
      <c r="CC214" s="11"/>
      <c r="CS214" s="11"/>
      <c r="CV214" s="1"/>
    </row>
    <row r="215" spans="38:100" x14ac:dyDescent="0.25">
      <c r="AL215" s="11"/>
      <c r="BA215" s="11"/>
      <c r="BO215" s="11"/>
      <c r="CC215" s="11"/>
      <c r="CS215" s="11"/>
      <c r="CV215" s="1"/>
    </row>
    <row r="216" spans="38:100" x14ac:dyDescent="0.25">
      <c r="AL216" s="11"/>
      <c r="BA216" s="11"/>
      <c r="BO216" s="11"/>
      <c r="CC216" s="11"/>
      <c r="CS216" s="11"/>
      <c r="CV216" s="1"/>
    </row>
    <row r="217" spans="38:100" x14ac:dyDescent="0.25">
      <c r="AL217" s="11"/>
      <c r="BA217" s="11"/>
      <c r="BO217" s="11"/>
      <c r="CC217" s="11"/>
      <c r="CS217" s="11"/>
      <c r="CV217" s="1"/>
    </row>
    <row r="218" spans="38:100" x14ac:dyDescent="0.25">
      <c r="AL218" s="11"/>
      <c r="BA218" s="11"/>
      <c r="BO218" s="11"/>
      <c r="CC218" s="11"/>
      <c r="CS218" s="11"/>
      <c r="CV218" s="1"/>
    </row>
    <row r="219" spans="38:100" x14ac:dyDescent="0.25">
      <c r="AL219" s="11"/>
      <c r="BA219" s="11"/>
      <c r="BO219" s="11"/>
      <c r="CC219" s="11"/>
      <c r="CS219" s="11"/>
      <c r="CV219" s="1"/>
    </row>
    <row r="220" spans="38:100" x14ac:dyDescent="0.25">
      <c r="AL220" s="11"/>
      <c r="BA220" s="11"/>
      <c r="BO220" s="11"/>
      <c r="CC220" s="11"/>
      <c r="CS220" s="11"/>
      <c r="CV220" s="1"/>
    </row>
    <row r="221" spans="38:100" x14ac:dyDescent="0.25">
      <c r="AL221" s="11"/>
      <c r="BA221" s="11"/>
      <c r="BO221" s="11"/>
      <c r="CC221" s="11"/>
      <c r="CS221" s="11"/>
      <c r="CV221" s="1"/>
    </row>
    <row r="222" spans="38:100" x14ac:dyDescent="0.25">
      <c r="AL222" s="11"/>
      <c r="BA222" s="11"/>
      <c r="BO222" s="11"/>
      <c r="CC222" s="11"/>
      <c r="CS222" s="11"/>
      <c r="CV222" s="1"/>
    </row>
    <row r="223" spans="38:100" x14ac:dyDescent="0.25">
      <c r="AL223" s="11"/>
      <c r="BA223" s="11"/>
      <c r="BO223" s="11"/>
      <c r="CC223" s="11"/>
      <c r="CS223" s="11"/>
      <c r="CV223" s="1"/>
    </row>
    <row r="224" spans="38:100" x14ac:dyDescent="0.25">
      <c r="AL224" s="11"/>
      <c r="BA224" s="11"/>
      <c r="BO224" s="11"/>
      <c r="CC224" s="11"/>
      <c r="CS224" s="11"/>
      <c r="CV224" s="1"/>
    </row>
    <row r="225" spans="38:114" x14ac:dyDescent="0.25">
      <c r="AL225" s="11"/>
      <c r="BA225" s="11"/>
      <c r="BO225" s="11"/>
      <c r="CC225" s="11"/>
      <c r="CS225" s="11"/>
      <c r="CV225" s="1"/>
    </row>
    <row r="226" spans="38:114" x14ac:dyDescent="0.25">
      <c r="AL226" s="11"/>
      <c r="BA226" s="11"/>
      <c r="BO226" s="11"/>
      <c r="CC226" s="11"/>
      <c r="CS226" s="11"/>
      <c r="CV226" s="1"/>
    </row>
    <row r="227" spans="38:114" x14ac:dyDescent="0.25">
      <c r="AL227" s="11"/>
      <c r="BA227" s="11"/>
      <c r="BO227" s="11"/>
      <c r="CC227" s="11"/>
      <c r="CS227" s="11"/>
    </row>
    <row r="228" spans="38:114" x14ac:dyDescent="0.25">
      <c r="AL228" s="11"/>
      <c r="BA228" s="11"/>
      <c r="BO228" s="11"/>
      <c r="CC228" s="11"/>
      <c r="CS228" s="11"/>
    </row>
    <row r="229" spans="38:114" x14ac:dyDescent="0.25">
      <c r="AL229" s="11"/>
      <c r="BA229" s="11"/>
      <c r="BO229" s="11"/>
      <c r="CC229" s="11"/>
      <c r="CS229" s="11"/>
    </row>
    <row r="230" spans="38:114" x14ac:dyDescent="0.25">
      <c r="AL230" s="11"/>
      <c r="BA230" s="11"/>
      <c r="BO230" s="11"/>
      <c r="CC230" s="11"/>
      <c r="CS230" s="11"/>
    </row>
    <row r="231" spans="38:114" x14ac:dyDescent="0.25">
      <c r="AL231" s="11"/>
      <c r="BA231" s="11"/>
      <c r="BO231" s="11"/>
      <c r="CC231" s="11"/>
      <c r="CS231" s="11"/>
    </row>
    <row r="232" spans="38:114" x14ac:dyDescent="0.25">
      <c r="AL232" s="11"/>
      <c r="BA232" s="11"/>
      <c r="BO232" s="11"/>
      <c r="CC232" s="11"/>
      <c r="CS232" s="11"/>
      <c r="CV232" s="1"/>
    </row>
    <row r="233" spans="38:114" x14ac:dyDescent="0.25">
      <c r="AL233" s="11"/>
      <c r="BA233" s="11"/>
      <c r="BO233" s="11"/>
      <c r="CC233" s="11"/>
      <c r="CS233" s="11"/>
      <c r="CV233" s="1"/>
      <c r="DJ233" s="1"/>
    </row>
    <row r="234" spans="38:114" x14ac:dyDescent="0.25">
      <c r="AL234" s="11"/>
      <c r="BA234" s="11"/>
      <c r="BO234" s="11"/>
      <c r="CC234" s="11"/>
      <c r="CS234" s="11"/>
      <c r="CV234" s="1"/>
    </row>
    <row r="235" spans="38:114" x14ac:dyDescent="0.25">
      <c r="AL235" s="11"/>
      <c r="BA235" s="11"/>
      <c r="BO235" s="11"/>
      <c r="CC235" s="11"/>
      <c r="CS235" s="11"/>
      <c r="CV235" s="1"/>
    </row>
    <row r="236" spans="38:114" x14ac:dyDescent="0.25">
      <c r="AL236" s="11"/>
      <c r="BA236" s="11"/>
      <c r="BO236" s="11"/>
      <c r="CC236" s="11"/>
      <c r="CS236" s="11"/>
      <c r="CV236" s="1"/>
      <c r="DJ236" s="1"/>
    </row>
    <row r="237" spans="38:114" x14ac:dyDescent="0.25">
      <c r="AL237" s="11"/>
      <c r="BA237" s="11"/>
      <c r="BO237" s="11"/>
      <c r="CC237" s="11"/>
      <c r="CS237" s="11"/>
      <c r="CV237" s="1"/>
      <c r="DJ237" s="1"/>
    </row>
    <row r="238" spans="38:114" x14ac:dyDescent="0.25">
      <c r="AL238" s="11"/>
      <c r="BA238" s="11"/>
      <c r="BO238" s="11"/>
      <c r="CC238" s="11"/>
      <c r="CS238" s="11"/>
      <c r="CV238" s="1"/>
    </row>
    <row r="239" spans="38:114" x14ac:dyDescent="0.25">
      <c r="AL239" s="11"/>
      <c r="BA239" s="11"/>
      <c r="BO239" s="11"/>
      <c r="CC239" s="11"/>
      <c r="CS239" s="11"/>
      <c r="CV239" s="1"/>
    </row>
    <row r="240" spans="38:114" x14ac:dyDescent="0.25">
      <c r="AL240" s="11"/>
      <c r="BA240" s="11"/>
      <c r="BO240" s="11"/>
      <c r="CC240" s="11"/>
      <c r="CS240" s="11"/>
      <c r="CV240" s="1"/>
    </row>
    <row r="241" spans="38:100" x14ac:dyDescent="0.25">
      <c r="AL241" s="11"/>
      <c r="BA241" s="11"/>
      <c r="BO241" s="11"/>
      <c r="CC241" s="11"/>
      <c r="CS241" s="11"/>
      <c r="CV241" s="1"/>
    </row>
    <row r="242" spans="38:100" x14ac:dyDescent="0.25">
      <c r="AL242" s="11"/>
      <c r="BA242" s="11"/>
      <c r="BO242" s="11"/>
      <c r="CC242" s="11"/>
      <c r="CS242" s="11"/>
      <c r="CV242" s="1"/>
    </row>
    <row r="243" spans="38:100" x14ac:dyDescent="0.25">
      <c r="AL243" s="11"/>
      <c r="BA243" s="11"/>
      <c r="BO243" s="11"/>
      <c r="CC243" s="11"/>
      <c r="CS243" s="11"/>
      <c r="CV243" s="1"/>
    </row>
    <row r="244" spans="38:100" x14ac:dyDescent="0.25">
      <c r="AL244" s="11"/>
      <c r="BA244" s="11"/>
      <c r="BO244" s="11"/>
      <c r="CC244" s="11"/>
      <c r="CS244" s="11"/>
      <c r="CV244" s="1"/>
    </row>
    <row r="245" spans="38:100" x14ac:dyDescent="0.25">
      <c r="AL245" s="11"/>
      <c r="BA245" s="11"/>
      <c r="BO245" s="11"/>
      <c r="CC245" s="11"/>
      <c r="CS245" s="11"/>
    </row>
    <row r="246" spans="38:100" x14ac:dyDescent="0.25">
      <c r="AL246" s="11"/>
      <c r="BA246" s="11"/>
      <c r="BO246" s="11"/>
      <c r="CC246" s="11"/>
      <c r="CS246" s="11"/>
    </row>
    <row r="247" spans="38:100" x14ac:dyDescent="0.25">
      <c r="AL247" s="11"/>
      <c r="BA247" s="11"/>
      <c r="BO247" s="11"/>
      <c r="CC247" s="11"/>
      <c r="CS247" s="11"/>
    </row>
    <row r="248" spans="38:100" x14ac:dyDescent="0.25">
      <c r="AL248" s="11"/>
      <c r="BA248" s="11"/>
      <c r="BO248" s="11"/>
      <c r="CC248" s="11"/>
      <c r="CS248" s="11"/>
    </row>
    <row r="249" spans="38:100" x14ac:dyDescent="0.25">
      <c r="AL249" s="11"/>
      <c r="BA249" s="11"/>
      <c r="BO249" s="11"/>
      <c r="CC249" s="11"/>
      <c r="CS249" s="11"/>
    </row>
    <row r="250" spans="38:100" x14ac:dyDescent="0.25">
      <c r="AL250" s="11"/>
      <c r="BA250" s="11"/>
      <c r="BO250" s="11"/>
      <c r="CC250" s="11"/>
      <c r="CS250" s="11"/>
      <c r="CV250" s="1"/>
    </row>
    <row r="251" spans="38:100" x14ac:dyDescent="0.25">
      <c r="AL251" s="11"/>
      <c r="BA251" s="11"/>
      <c r="BO251" s="11"/>
      <c r="CC251" s="11"/>
      <c r="CS251" s="11"/>
      <c r="CV251" s="1"/>
    </row>
    <row r="252" spans="38:100" x14ac:dyDescent="0.25">
      <c r="AL252" s="11"/>
      <c r="BA252" s="11"/>
      <c r="BO252" s="11"/>
      <c r="CC252" s="11"/>
      <c r="CS252" s="11"/>
      <c r="CV252" s="1"/>
    </row>
    <row r="253" spans="38:100" x14ac:dyDescent="0.25">
      <c r="AL253" s="11"/>
      <c r="BA253" s="11"/>
      <c r="BO253" s="11"/>
      <c r="CC253" s="11"/>
      <c r="CS253" s="11"/>
    </row>
    <row r="254" spans="38:100" x14ac:dyDescent="0.25">
      <c r="AL254" s="11"/>
      <c r="BA254" s="11"/>
      <c r="BO254" s="11"/>
      <c r="CC254" s="11"/>
      <c r="CS254" s="11"/>
      <c r="CV254" s="1"/>
    </row>
    <row r="255" spans="38:100" x14ac:dyDescent="0.25">
      <c r="AL255" s="11"/>
      <c r="BA255" s="11"/>
      <c r="BO255" s="11"/>
      <c r="CC255" s="11"/>
      <c r="CS255" s="11"/>
    </row>
    <row r="256" spans="38:100" x14ac:dyDescent="0.25">
      <c r="AL256" s="11"/>
      <c r="BA256" s="11"/>
      <c r="BO256" s="11"/>
      <c r="CC256" s="11"/>
      <c r="CS256" s="11"/>
      <c r="CV256" s="1"/>
    </row>
    <row r="257" spans="38:114" x14ac:dyDescent="0.25">
      <c r="AL257" s="11"/>
      <c r="BA257" s="11"/>
      <c r="BO257" s="11"/>
      <c r="CC257" s="11"/>
      <c r="CS257" s="11"/>
      <c r="CV257" s="1"/>
    </row>
    <row r="258" spans="38:114" x14ac:dyDescent="0.25">
      <c r="AL258" s="11"/>
      <c r="BA258" s="11"/>
      <c r="BO258" s="11"/>
      <c r="CC258" s="11"/>
      <c r="CS258" s="11"/>
      <c r="CV258" s="1"/>
    </row>
    <row r="259" spans="38:114" x14ac:dyDescent="0.25">
      <c r="AL259" s="11"/>
      <c r="BA259" s="11"/>
      <c r="BO259" s="11"/>
      <c r="CC259" s="11"/>
      <c r="CS259" s="11"/>
      <c r="CV259" s="1"/>
      <c r="DJ259" s="1"/>
    </row>
    <row r="260" spans="38:114" x14ac:dyDescent="0.25">
      <c r="AL260" s="11"/>
      <c r="BA260" s="11"/>
      <c r="BO260" s="11"/>
      <c r="CC260" s="11"/>
      <c r="CS260" s="11"/>
      <c r="CV260" s="1"/>
    </row>
    <row r="261" spans="38:114" x14ac:dyDescent="0.25">
      <c r="AL261" s="11"/>
      <c r="BA261" s="11"/>
      <c r="BO261" s="11"/>
      <c r="CC261" s="11"/>
      <c r="CS261" s="11"/>
    </row>
    <row r="262" spans="38:114" x14ac:dyDescent="0.25">
      <c r="AL262" s="11"/>
      <c r="BA262" s="11"/>
      <c r="BO262" s="11"/>
      <c r="CC262" s="11"/>
      <c r="CS262" s="11"/>
      <c r="CV262" s="1"/>
    </row>
    <row r="263" spans="38:114" x14ac:dyDescent="0.25">
      <c r="AL263" s="11"/>
      <c r="BA263" s="11"/>
      <c r="BO263" s="11"/>
      <c r="CC263" s="11"/>
      <c r="CS263" s="11"/>
      <c r="CV263" s="1"/>
    </row>
    <row r="264" spans="38:114" x14ac:dyDescent="0.25">
      <c r="AL264" s="11"/>
      <c r="BA264" s="11"/>
      <c r="BO264" s="11"/>
      <c r="CC264" s="11"/>
      <c r="CS264" s="11"/>
      <c r="CV264" s="1"/>
    </row>
    <row r="265" spans="38:114" x14ac:dyDescent="0.25">
      <c r="AL265" s="11"/>
      <c r="BA265" s="11"/>
      <c r="BO265" s="11"/>
      <c r="CC265" s="11"/>
      <c r="CS265" s="11"/>
      <c r="CV265" s="1"/>
    </row>
    <row r="266" spans="38:114" x14ac:dyDescent="0.25">
      <c r="AL266" s="11"/>
      <c r="BA266" s="11"/>
      <c r="BO266" s="11"/>
      <c r="CC266" s="11"/>
      <c r="CS266" s="11"/>
      <c r="CV266" s="1"/>
    </row>
    <row r="267" spans="38:114" x14ac:dyDescent="0.25">
      <c r="AL267" s="11"/>
      <c r="BA267" s="11"/>
      <c r="BO267" s="11"/>
      <c r="CC267" s="11"/>
      <c r="CS267" s="11"/>
      <c r="CV267" s="1"/>
    </row>
    <row r="268" spans="38:114" x14ac:dyDescent="0.25">
      <c r="AL268" s="11"/>
      <c r="BA268" s="11"/>
      <c r="BO268" s="11"/>
      <c r="CC268" s="11"/>
      <c r="CS268" s="11"/>
    </row>
    <row r="269" spans="38:114" x14ac:dyDescent="0.25">
      <c r="AL269" s="11"/>
      <c r="BA269" s="11"/>
      <c r="BO269" s="11"/>
      <c r="CC269" s="11"/>
      <c r="CS269" s="11"/>
      <c r="CV269" s="1"/>
    </row>
    <row r="270" spans="38:114" x14ac:dyDescent="0.25">
      <c r="AL270" s="11"/>
      <c r="BA270" s="11"/>
      <c r="BO270" s="11"/>
      <c r="CC270" s="11"/>
      <c r="CS270" s="11"/>
      <c r="CV270" s="1"/>
    </row>
    <row r="271" spans="38:114" x14ac:dyDescent="0.25">
      <c r="AL271" s="11"/>
      <c r="BA271" s="11"/>
      <c r="BO271" s="11"/>
      <c r="CC271" s="11"/>
      <c r="CS271" s="11"/>
      <c r="CV271" s="1"/>
    </row>
    <row r="272" spans="38:114" x14ac:dyDescent="0.25">
      <c r="AL272" s="11"/>
      <c r="BA272" s="11"/>
      <c r="BO272" s="11"/>
      <c r="CC272" s="11"/>
      <c r="CS272" s="11"/>
    </row>
    <row r="273" spans="38:100" x14ac:dyDescent="0.25">
      <c r="AL273" s="11"/>
      <c r="BA273" s="11"/>
      <c r="BO273" s="11"/>
      <c r="CC273" s="11"/>
      <c r="CS273" s="11"/>
      <c r="CV273" s="1"/>
    </row>
    <row r="274" spans="38:100" x14ac:dyDescent="0.25">
      <c r="AL274" s="11"/>
      <c r="BA274" s="11"/>
      <c r="BO274" s="11"/>
      <c r="CC274" s="11"/>
      <c r="CS274" s="11"/>
    </row>
    <row r="275" spans="38:100" x14ac:dyDescent="0.25">
      <c r="AL275" s="11"/>
      <c r="BA275" s="11"/>
      <c r="BO275" s="11"/>
      <c r="CC275" s="11"/>
      <c r="CS275" s="11"/>
    </row>
    <row r="276" spans="38:100" x14ac:dyDescent="0.25">
      <c r="AL276" s="11"/>
      <c r="BA276" s="11"/>
      <c r="BO276" s="11"/>
      <c r="CC276" s="11"/>
      <c r="CS276" s="11"/>
    </row>
    <row r="277" spans="38:100" x14ac:dyDescent="0.25">
      <c r="AL277" s="11"/>
      <c r="BA277" s="11"/>
      <c r="BO277" s="11"/>
      <c r="CC277" s="11"/>
      <c r="CS277" s="11"/>
    </row>
    <row r="278" spans="38:100" x14ac:dyDescent="0.25">
      <c r="AL278" s="11"/>
      <c r="BA278" s="11"/>
      <c r="BO278" s="11"/>
      <c r="CC278" s="11"/>
      <c r="CS278" s="11"/>
    </row>
    <row r="279" spans="38:100" x14ac:dyDescent="0.25">
      <c r="AL279" s="11"/>
      <c r="BA279" s="11"/>
      <c r="BO279" s="11"/>
      <c r="CC279" s="11"/>
      <c r="CS279" s="11"/>
      <c r="CV279" s="1"/>
    </row>
    <row r="280" spans="38:100" x14ac:dyDescent="0.25">
      <c r="AL280" s="11"/>
      <c r="BA280" s="11"/>
      <c r="BO280" s="11"/>
      <c r="CC280" s="11"/>
      <c r="CS280" s="11"/>
    </row>
    <row r="281" spans="38:100" x14ac:dyDescent="0.25">
      <c r="AL281" s="11"/>
      <c r="BA281" s="11"/>
      <c r="BO281" s="11"/>
      <c r="CC281" s="11"/>
      <c r="CS281" s="11"/>
      <c r="CV281" s="1"/>
    </row>
    <row r="282" spans="38:100" x14ac:dyDescent="0.25">
      <c r="AL282" s="11"/>
      <c r="BA282" s="11"/>
      <c r="BO282" s="11"/>
      <c r="CC282" s="11"/>
      <c r="CS282" s="11"/>
      <c r="CV282" s="1"/>
    </row>
    <row r="283" spans="38:100" x14ac:dyDescent="0.25">
      <c r="AL283" s="11"/>
      <c r="BA283" s="11"/>
      <c r="BO283" s="11"/>
      <c r="CC283" s="11"/>
      <c r="CS283" s="11"/>
      <c r="CV283" s="1"/>
    </row>
    <row r="284" spans="38:100" x14ac:dyDescent="0.25">
      <c r="AL284" s="11"/>
      <c r="BA284" s="11"/>
      <c r="BO284" s="11"/>
      <c r="CC284" s="11"/>
      <c r="CS284" s="11"/>
      <c r="CV284" s="1"/>
    </row>
    <row r="285" spans="38:100" x14ac:dyDescent="0.25">
      <c r="AL285" s="11"/>
      <c r="BA285" s="11"/>
      <c r="BO285" s="11"/>
      <c r="CC285" s="11"/>
      <c r="CS285" s="11"/>
      <c r="CV285" s="1"/>
    </row>
    <row r="286" spans="38:100" x14ac:dyDescent="0.25">
      <c r="AL286" s="11"/>
      <c r="BA286" s="11"/>
      <c r="BO286" s="11"/>
      <c r="CC286" s="11"/>
      <c r="CS286" s="11"/>
      <c r="CV286" s="1"/>
    </row>
    <row r="287" spans="38:100" x14ac:dyDescent="0.25">
      <c r="AL287" s="11"/>
      <c r="BA287" s="11"/>
      <c r="BO287" s="11"/>
      <c r="CC287" s="11"/>
      <c r="CS287" s="11"/>
      <c r="CV287" s="1"/>
    </row>
    <row r="288" spans="38:100" x14ac:dyDescent="0.25">
      <c r="AL288" s="11"/>
      <c r="BA288" s="11"/>
      <c r="BO288" s="11"/>
      <c r="CC288" s="11"/>
      <c r="CS288" s="11"/>
      <c r="CV288" s="1"/>
    </row>
    <row r="289" spans="38:114" x14ac:dyDescent="0.25">
      <c r="AL289" s="11"/>
      <c r="BA289" s="11"/>
      <c r="BO289" s="11"/>
      <c r="CC289" s="11"/>
      <c r="CS289" s="11"/>
      <c r="CV289" s="1"/>
    </row>
    <row r="290" spans="38:114" x14ac:dyDescent="0.25">
      <c r="AL290" s="11"/>
      <c r="BA290" s="11"/>
      <c r="BO290" s="11"/>
      <c r="CC290" s="11"/>
      <c r="CS290" s="11"/>
      <c r="CV290" s="1"/>
    </row>
    <row r="291" spans="38:114" x14ac:dyDescent="0.25">
      <c r="AL291" s="11"/>
      <c r="BA291" s="11"/>
      <c r="BO291" s="11"/>
      <c r="CC291" s="11"/>
      <c r="CS291" s="11"/>
      <c r="CV291" s="1"/>
    </row>
    <row r="292" spans="38:114" x14ac:dyDescent="0.25">
      <c r="AL292" s="11"/>
      <c r="BA292" s="11"/>
      <c r="BO292" s="11"/>
      <c r="CC292" s="11"/>
      <c r="CS292" s="11"/>
      <c r="CV292" s="1"/>
    </row>
    <row r="293" spans="38:114" x14ac:dyDescent="0.25">
      <c r="AL293" s="11"/>
      <c r="BA293" s="11"/>
      <c r="BO293" s="11"/>
      <c r="CC293" s="11"/>
      <c r="CS293" s="11"/>
      <c r="CV293" s="1"/>
    </row>
    <row r="294" spans="38:114" x14ac:dyDescent="0.25">
      <c r="AL294" s="11"/>
      <c r="BA294" s="11"/>
      <c r="BO294" s="11"/>
      <c r="CC294" s="11"/>
      <c r="CS294" s="11"/>
      <c r="CV294" s="1"/>
    </row>
    <row r="295" spans="38:114" x14ac:dyDescent="0.25">
      <c r="AL295" s="11"/>
      <c r="BA295" s="11"/>
      <c r="BO295" s="11"/>
      <c r="CC295" s="11"/>
      <c r="CS295" s="11"/>
      <c r="CV295" s="1"/>
    </row>
    <row r="296" spans="38:114" x14ac:dyDescent="0.25">
      <c r="AL296" s="11"/>
      <c r="BA296" s="11"/>
      <c r="BO296" s="11"/>
      <c r="CC296" s="11"/>
      <c r="CS296" s="11"/>
      <c r="CV296" s="1"/>
      <c r="DJ296" s="1"/>
    </row>
    <row r="297" spans="38:114" x14ac:dyDescent="0.25">
      <c r="AL297" s="11"/>
      <c r="BA297" s="11"/>
      <c r="BO297" s="11"/>
      <c r="CC297" s="11"/>
      <c r="CS297" s="11"/>
      <c r="CV297" s="1"/>
    </row>
    <row r="298" spans="38:114" x14ac:dyDescent="0.25">
      <c r="AL298" s="11"/>
      <c r="BA298" s="11"/>
      <c r="BO298" s="11"/>
      <c r="CC298" s="11"/>
      <c r="CS298" s="11"/>
      <c r="CV298" s="1"/>
    </row>
    <row r="299" spans="38:114" x14ac:dyDescent="0.25">
      <c r="AL299" s="11"/>
      <c r="BA299" s="11"/>
      <c r="BO299" s="11"/>
      <c r="CC299" s="11"/>
      <c r="CS299" s="11"/>
      <c r="CV299" s="1"/>
    </row>
    <row r="300" spans="38:114" x14ac:dyDescent="0.25">
      <c r="AL300" s="11"/>
      <c r="BA300" s="11"/>
      <c r="BO300" s="11"/>
      <c r="CC300" s="11"/>
      <c r="CS300" s="11"/>
      <c r="CV300" s="1"/>
    </row>
    <row r="301" spans="38:114" x14ac:dyDescent="0.25">
      <c r="AL301" s="11"/>
      <c r="BA301" s="11"/>
      <c r="BO301" s="11"/>
      <c r="CC301" s="11"/>
      <c r="CS301" s="11"/>
    </row>
    <row r="302" spans="38:114" x14ac:dyDescent="0.25">
      <c r="AL302" s="11"/>
      <c r="BA302" s="11"/>
      <c r="BO302" s="11"/>
      <c r="CC302" s="11"/>
      <c r="CS302" s="11"/>
      <c r="CV302" s="1"/>
    </row>
    <row r="303" spans="38:114" x14ac:dyDescent="0.25">
      <c r="AL303" s="11"/>
      <c r="BA303" s="11"/>
      <c r="BO303" s="11"/>
      <c r="CC303" s="11"/>
      <c r="CS303" s="11"/>
      <c r="CV303" s="1"/>
    </row>
    <row r="304" spans="38:114" x14ac:dyDescent="0.25">
      <c r="AL304" s="11"/>
      <c r="BA304" s="11"/>
      <c r="BO304" s="11"/>
      <c r="CC304" s="11"/>
      <c r="CS304" s="11"/>
      <c r="CV304" s="1"/>
    </row>
    <row r="305" spans="38:114" x14ac:dyDescent="0.25">
      <c r="AL305" s="11"/>
      <c r="BA305" s="11"/>
      <c r="BO305" s="11"/>
      <c r="CC305" s="11"/>
      <c r="CS305" s="11"/>
      <c r="CV305" s="1"/>
    </row>
    <row r="306" spans="38:114" x14ac:dyDescent="0.25">
      <c r="AL306" s="11"/>
      <c r="BA306" s="11"/>
      <c r="BO306" s="11"/>
      <c r="CC306" s="11"/>
      <c r="CS306" s="11"/>
      <c r="CV306" s="1"/>
    </row>
    <row r="307" spans="38:114" x14ac:dyDescent="0.25">
      <c r="AL307" s="11"/>
      <c r="BA307" s="11"/>
      <c r="BO307" s="11"/>
      <c r="CC307" s="11"/>
      <c r="CS307" s="11"/>
      <c r="CV307" s="1"/>
      <c r="DJ307" s="1"/>
    </row>
    <row r="308" spans="38:114" x14ac:dyDescent="0.25">
      <c r="AL308" s="11"/>
      <c r="BA308" s="11"/>
      <c r="BO308" s="11"/>
      <c r="CC308" s="11"/>
      <c r="CS308" s="11"/>
      <c r="CV308" s="1"/>
    </row>
    <row r="309" spans="38:114" x14ac:dyDescent="0.25">
      <c r="AL309" s="11"/>
      <c r="BA309" s="11"/>
      <c r="BO309" s="11"/>
      <c r="CC309" s="11"/>
      <c r="CS309" s="11"/>
      <c r="CV309" s="1"/>
    </row>
    <row r="310" spans="38:114" x14ac:dyDescent="0.25">
      <c r="AL310" s="11"/>
      <c r="BA310" s="11"/>
      <c r="BO310" s="11"/>
      <c r="CC310" s="11"/>
      <c r="CS310" s="11"/>
      <c r="CV310" s="1"/>
    </row>
    <row r="311" spans="38:114" x14ac:dyDescent="0.25">
      <c r="AL311" s="11"/>
      <c r="BA311" s="11"/>
      <c r="BO311" s="11"/>
      <c r="CC311" s="11"/>
      <c r="CS311" s="11"/>
      <c r="CV311" s="1"/>
    </row>
    <row r="312" spans="38:114" x14ac:dyDescent="0.25">
      <c r="AL312" s="11"/>
      <c r="BA312" s="11"/>
      <c r="BO312" s="11"/>
      <c r="CC312" s="11"/>
      <c r="CS312" s="11"/>
      <c r="CV312" s="1"/>
    </row>
    <row r="313" spans="38:114" x14ac:dyDescent="0.25">
      <c r="AL313" s="11"/>
      <c r="BA313" s="11"/>
      <c r="BO313" s="11"/>
      <c r="CC313" s="11"/>
      <c r="CS313" s="11"/>
      <c r="CV313" s="1"/>
    </row>
    <row r="314" spans="38:114" x14ac:dyDescent="0.25">
      <c r="AL314" s="11"/>
      <c r="BA314" s="11"/>
      <c r="BO314" s="11"/>
      <c r="CC314" s="11"/>
      <c r="CS314" s="11"/>
      <c r="CV314" s="1"/>
    </row>
    <row r="315" spans="38:114" x14ac:dyDescent="0.25">
      <c r="AL315" s="11"/>
      <c r="BA315" s="11"/>
      <c r="BO315" s="11"/>
      <c r="CC315" s="11"/>
      <c r="CS315" s="11"/>
      <c r="CV315" s="1"/>
    </row>
    <row r="316" spans="38:114" x14ac:dyDescent="0.25">
      <c r="AL316" s="11"/>
      <c r="BA316" s="11"/>
      <c r="BO316" s="11"/>
      <c r="CC316" s="11"/>
      <c r="CS316" s="11"/>
      <c r="CV316" s="1"/>
    </row>
    <row r="317" spans="38:114" x14ac:dyDescent="0.25">
      <c r="AL317" s="11"/>
      <c r="BA317" s="11"/>
      <c r="BO317" s="11"/>
      <c r="CC317" s="11"/>
      <c r="CS317" s="11"/>
      <c r="CV317" s="1"/>
    </row>
    <row r="318" spans="38:114" x14ac:dyDescent="0.25">
      <c r="AL318" s="11"/>
      <c r="BA318" s="11"/>
      <c r="BO318" s="11"/>
      <c r="CC318" s="11"/>
      <c r="CS318" s="11"/>
      <c r="CV318" s="1"/>
    </row>
    <row r="319" spans="38:114" x14ac:dyDescent="0.25">
      <c r="AL319" s="11"/>
      <c r="BA319" s="11"/>
      <c r="BO319" s="11"/>
      <c r="CC319" s="11"/>
      <c r="CS319" s="11"/>
      <c r="CV319" s="1"/>
    </row>
    <row r="320" spans="38:114" x14ac:dyDescent="0.25">
      <c r="AL320" s="11"/>
      <c r="BA320" s="11"/>
      <c r="BO320" s="11"/>
      <c r="CC320" s="11"/>
      <c r="CS320" s="11"/>
      <c r="CV320" s="1"/>
      <c r="DJ320" s="1"/>
    </row>
    <row r="321" spans="38:100" x14ac:dyDescent="0.25">
      <c r="AL321" s="11"/>
      <c r="BA321" s="11"/>
      <c r="BO321" s="11"/>
      <c r="CC321" s="11"/>
      <c r="CS321" s="11"/>
      <c r="CV321" s="1"/>
    </row>
    <row r="322" spans="38:100" x14ac:dyDescent="0.25">
      <c r="AL322" s="11"/>
      <c r="BA322" s="11"/>
      <c r="BO322" s="11"/>
      <c r="CC322" s="11"/>
      <c r="CS322" s="11"/>
      <c r="CV322" s="1"/>
    </row>
    <row r="323" spans="38:100" x14ac:dyDescent="0.25">
      <c r="AL323" s="11"/>
      <c r="BA323" s="11"/>
      <c r="BO323" s="11"/>
      <c r="CC323" s="11"/>
      <c r="CS323" s="11"/>
      <c r="CV323" s="1"/>
    </row>
    <row r="324" spans="38:100" x14ac:dyDescent="0.25">
      <c r="AL324" s="11"/>
      <c r="BA324" s="11"/>
      <c r="BO324" s="11"/>
      <c r="CC324" s="11"/>
      <c r="CS324" s="11"/>
      <c r="CV324" s="1"/>
    </row>
    <row r="325" spans="38:100" x14ac:dyDescent="0.25">
      <c r="AL325" s="11"/>
      <c r="BA325" s="11"/>
      <c r="BO325" s="11"/>
      <c r="CC325" s="11"/>
      <c r="CS325" s="11"/>
      <c r="CV325" s="1"/>
    </row>
    <row r="326" spans="38:100" x14ac:dyDescent="0.25">
      <c r="AL326" s="11"/>
      <c r="BA326" s="11"/>
      <c r="BO326" s="11"/>
      <c r="CC326" s="11"/>
      <c r="CS326" s="11"/>
      <c r="CV326" s="1"/>
    </row>
    <row r="327" spans="38:100" x14ac:dyDescent="0.25">
      <c r="AL327" s="11"/>
      <c r="BA327" s="11"/>
      <c r="BO327" s="11"/>
      <c r="CC327" s="11"/>
      <c r="CS327" s="11"/>
      <c r="CV327" s="1"/>
    </row>
    <row r="328" spans="38:100" x14ac:dyDescent="0.25">
      <c r="AL328" s="11"/>
      <c r="BA328" s="11"/>
      <c r="BO328" s="11"/>
      <c r="CC328" s="11"/>
      <c r="CS328" s="11"/>
      <c r="CV328" s="1"/>
    </row>
    <row r="329" spans="38:100" x14ac:dyDescent="0.25">
      <c r="AL329" s="11"/>
      <c r="BA329" s="11"/>
      <c r="BO329" s="11"/>
      <c r="CC329" s="11"/>
      <c r="CS329" s="11"/>
      <c r="CV329" s="1"/>
    </row>
    <row r="330" spans="38:100" x14ac:dyDescent="0.25">
      <c r="AL330" s="11"/>
      <c r="BA330" s="11"/>
      <c r="BO330" s="11"/>
      <c r="CC330" s="11"/>
      <c r="CS330" s="11"/>
      <c r="CV330" s="1"/>
    </row>
    <row r="331" spans="38:100" x14ac:dyDescent="0.25">
      <c r="AL331" s="11"/>
      <c r="BA331" s="11"/>
      <c r="BO331" s="11"/>
      <c r="CC331" s="11"/>
      <c r="CS331" s="11"/>
      <c r="CV331" s="1"/>
    </row>
    <row r="332" spans="38:100" x14ac:dyDescent="0.25">
      <c r="AL332" s="11"/>
      <c r="BA332" s="11"/>
      <c r="BO332" s="11"/>
      <c r="CC332" s="11"/>
      <c r="CS332" s="11"/>
      <c r="CV332" s="1"/>
    </row>
    <row r="333" spans="38:100" x14ac:dyDescent="0.25">
      <c r="AL333" s="11"/>
      <c r="BA333" s="11"/>
      <c r="BO333" s="11"/>
      <c r="CC333" s="11"/>
      <c r="CS333" s="11"/>
    </row>
    <row r="334" spans="38:100" x14ac:dyDescent="0.25">
      <c r="AL334" s="11"/>
      <c r="BA334" s="11"/>
      <c r="BO334" s="11"/>
      <c r="CC334" s="11"/>
      <c r="CS334" s="11"/>
      <c r="CV334" s="1"/>
    </row>
    <row r="335" spans="38:100" x14ac:dyDescent="0.25">
      <c r="AL335" s="11"/>
      <c r="BA335" s="11"/>
      <c r="BO335" s="11"/>
      <c r="CC335" s="11"/>
      <c r="CS335" s="11"/>
      <c r="CV335" s="1"/>
    </row>
    <row r="336" spans="38:100" x14ac:dyDescent="0.25">
      <c r="AL336" s="11"/>
      <c r="BA336" s="11"/>
      <c r="BO336" s="11"/>
      <c r="CC336" s="11"/>
      <c r="CS336" s="11"/>
      <c r="CV336" s="1"/>
    </row>
    <row r="337" spans="38:100" x14ac:dyDescent="0.25">
      <c r="AL337" s="11"/>
      <c r="BA337" s="11"/>
      <c r="BO337" s="11"/>
      <c r="CC337" s="11"/>
      <c r="CS337" s="11"/>
      <c r="CV337" s="1"/>
    </row>
    <row r="338" spans="38:100" x14ac:dyDescent="0.25">
      <c r="AL338" s="11"/>
      <c r="BA338" s="11"/>
      <c r="BO338" s="11"/>
      <c r="CC338" s="11"/>
      <c r="CS338" s="11"/>
      <c r="CV338" s="1"/>
    </row>
    <row r="339" spans="38:100" x14ac:dyDescent="0.25">
      <c r="AL339" s="11"/>
      <c r="BA339" s="11"/>
      <c r="BO339" s="11"/>
      <c r="CC339" s="11"/>
      <c r="CS339" s="11"/>
      <c r="CV339" s="1"/>
    </row>
    <row r="340" spans="38:100" x14ac:dyDescent="0.25">
      <c r="AL340" s="11"/>
      <c r="BA340" s="11"/>
      <c r="BO340" s="11"/>
      <c r="CC340" s="11"/>
      <c r="CS340" s="11"/>
      <c r="CV340" s="1"/>
    </row>
    <row r="341" spans="38:100" x14ac:dyDescent="0.25">
      <c r="AL341" s="11"/>
      <c r="BA341" s="11"/>
      <c r="BO341" s="11"/>
      <c r="CC341" s="11"/>
      <c r="CS341" s="11"/>
    </row>
    <row r="342" spans="38:100" x14ac:dyDescent="0.25">
      <c r="AL342" s="11"/>
      <c r="BA342" s="11"/>
      <c r="BO342" s="11"/>
      <c r="CC342" s="11"/>
      <c r="CS342" s="11"/>
      <c r="CV342" s="1"/>
    </row>
    <row r="343" spans="38:100" x14ac:dyDescent="0.25">
      <c r="AL343" s="11"/>
      <c r="BA343" s="11"/>
      <c r="BO343" s="11"/>
      <c r="CC343" s="11"/>
      <c r="CS343" s="11"/>
      <c r="CV343" s="1"/>
    </row>
    <row r="344" spans="38:100" x14ac:dyDescent="0.25">
      <c r="AL344" s="11"/>
      <c r="BA344" s="11"/>
      <c r="BO344" s="11"/>
      <c r="CC344" s="11"/>
      <c r="CS344" s="11"/>
    </row>
    <row r="345" spans="38:100" x14ac:dyDescent="0.25">
      <c r="AL345" s="11"/>
      <c r="BA345" s="11"/>
      <c r="BO345" s="11"/>
      <c r="CC345" s="11"/>
      <c r="CS345" s="11"/>
    </row>
    <row r="346" spans="38:100" x14ac:dyDescent="0.25">
      <c r="AL346" s="11"/>
      <c r="BA346" s="11"/>
      <c r="BO346" s="11"/>
      <c r="CC346" s="11"/>
      <c r="CS346" s="11"/>
    </row>
    <row r="347" spans="38:100" x14ac:dyDescent="0.25">
      <c r="AL347" s="11"/>
      <c r="BA347" s="11"/>
      <c r="BO347" s="11"/>
      <c r="CC347" s="11"/>
      <c r="CS347" s="11"/>
    </row>
    <row r="348" spans="38:100" x14ac:dyDescent="0.25">
      <c r="AL348" s="11"/>
      <c r="BA348" s="11"/>
      <c r="BO348" s="11"/>
      <c r="CC348" s="11"/>
      <c r="CS348" s="11"/>
    </row>
    <row r="349" spans="38:100" x14ac:dyDescent="0.25">
      <c r="AL349" s="11"/>
      <c r="BA349" s="11"/>
      <c r="BO349" s="11"/>
      <c r="CC349" s="11"/>
      <c r="CS349" s="11"/>
    </row>
    <row r="350" spans="38:100" x14ac:dyDescent="0.25">
      <c r="AL350" s="11"/>
      <c r="BA350" s="11"/>
      <c r="BO350" s="11"/>
      <c r="CC350" s="11"/>
      <c r="CS350" s="11"/>
    </row>
    <row r="351" spans="38:100" x14ac:dyDescent="0.25">
      <c r="AL351" s="11"/>
      <c r="BA351" s="11"/>
      <c r="BO351" s="11"/>
      <c r="CC351" s="11"/>
      <c r="CS351" s="11"/>
    </row>
    <row r="352" spans="38:100" x14ac:dyDescent="0.25">
      <c r="AL352" s="11"/>
      <c r="BA352" s="11"/>
      <c r="BO352" s="11"/>
      <c r="CC352" s="11"/>
      <c r="CS352" s="11"/>
    </row>
    <row r="353" spans="38:97" x14ac:dyDescent="0.25">
      <c r="AL353" s="11"/>
      <c r="BA353" s="11"/>
      <c r="BO353" s="11"/>
      <c r="CC353" s="11"/>
      <c r="CS353" s="11"/>
    </row>
    <row r="354" spans="38:97" x14ac:dyDescent="0.25">
      <c r="AL354" s="11"/>
      <c r="BA354" s="11"/>
      <c r="BO354" s="11"/>
      <c r="CC354" s="11"/>
      <c r="CS354" s="11"/>
    </row>
    <row r="355" spans="38:97" x14ac:dyDescent="0.25">
      <c r="AL355" s="11"/>
      <c r="BA355" s="11"/>
      <c r="BO355" s="11"/>
      <c r="CC355" s="11"/>
      <c r="CS355" s="11"/>
    </row>
    <row r="356" spans="38:97" x14ac:dyDescent="0.25">
      <c r="AL356" s="11"/>
      <c r="BA356" s="11"/>
      <c r="BO356" s="11"/>
      <c r="CC356" s="11"/>
      <c r="CS356" s="11"/>
    </row>
    <row r="357" spans="38:97" x14ac:dyDescent="0.25">
      <c r="AL357" s="11"/>
      <c r="BA357" s="11"/>
      <c r="BO357" s="11"/>
      <c r="CC357" s="11"/>
      <c r="CS357" s="11"/>
    </row>
    <row r="358" spans="38:97" x14ac:dyDescent="0.25">
      <c r="AL358" s="11"/>
      <c r="BA358" s="11"/>
      <c r="BO358" s="11"/>
      <c r="CC358" s="11"/>
      <c r="CS358" s="11"/>
    </row>
    <row r="359" spans="38:97" x14ac:dyDescent="0.25">
      <c r="AL359" s="11"/>
      <c r="BA359" s="11"/>
      <c r="BO359" s="11"/>
      <c r="CC359" s="11"/>
      <c r="CS359" s="11"/>
    </row>
    <row r="360" spans="38:97" x14ac:dyDescent="0.25">
      <c r="AL360" s="11"/>
      <c r="BA360" s="11"/>
      <c r="BO360" s="11"/>
      <c r="CC360" s="11"/>
      <c r="CS360" s="11"/>
    </row>
    <row r="361" spans="38:97" x14ac:dyDescent="0.25">
      <c r="AL361" s="11"/>
      <c r="BA361" s="11"/>
      <c r="BO361" s="11"/>
      <c r="CC361" s="11"/>
      <c r="CS361" s="11"/>
    </row>
    <row r="362" spans="38:97" x14ac:dyDescent="0.25">
      <c r="AL362" s="11"/>
      <c r="BA362" s="11"/>
      <c r="BO362" s="11"/>
      <c r="CC362" s="11"/>
      <c r="CS362" s="11"/>
    </row>
    <row r="363" spans="38:97" x14ac:dyDescent="0.25">
      <c r="AL363" s="11"/>
      <c r="BA363" s="11"/>
      <c r="BO363" s="11"/>
      <c r="CC363" s="11"/>
      <c r="CS363" s="11"/>
    </row>
    <row r="364" spans="38:97" x14ac:dyDescent="0.25">
      <c r="AL364" s="11"/>
      <c r="BA364" s="11"/>
      <c r="BO364" s="11"/>
      <c r="CC364" s="11"/>
      <c r="CS364" s="11"/>
    </row>
    <row r="365" spans="38:97" x14ac:dyDescent="0.25">
      <c r="AL365" s="11"/>
      <c r="BA365" s="11"/>
      <c r="BO365" s="11"/>
      <c r="CC365" s="11"/>
      <c r="CS365" s="11"/>
    </row>
    <row r="366" spans="38:97" x14ac:dyDescent="0.25">
      <c r="AL366" s="11"/>
      <c r="BA366" s="11"/>
      <c r="BO366" s="11"/>
      <c r="CC366" s="11"/>
      <c r="CS366" s="11"/>
    </row>
    <row r="367" spans="38:97" x14ac:dyDescent="0.25">
      <c r="AL367" s="11"/>
      <c r="BA367" s="11"/>
      <c r="BO367" s="11"/>
      <c r="CC367" s="11"/>
      <c r="CS367" s="11"/>
    </row>
    <row r="368" spans="38:97" x14ac:dyDescent="0.25">
      <c r="AL368" s="11"/>
      <c r="BA368" s="11"/>
      <c r="BO368" s="11"/>
      <c r="CC368" s="11"/>
      <c r="CS368" s="11"/>
    </row>
    <row r="369" spans="38:97" x14ac:dyDescent="0.25">
      <c r="AL369" s="11"/>
      <c r="BA369" s="11"/>
      <c r="BO369" s="11"/>
      <c r="CC369" s="11"/>
      <c r="CS369" s="11"/>
    </row>
    <row r="370" spans="38:97" x14ac:dyDescent="0.25">
      <c r="AL370" s="11"/>
      <c r="BA370" s="11"/>
      <c r="BO370" s="11"/>
      <c r="CC370" s="11"/>
      <c r="CS370" s="11"/>
    </row>
    <row r="371" spans="38:97" x14ac:dyDescent="0.25">
      <c r="AL371" s="11"/>
      <c r="BA371" s="11"/>
      <c r="BO371" s="11"/>
      <c r="CC371" s="11"/>
      <c r="CS371" s="11"/>
    </row>
    <row r="372" spans="38:97" x14ac:dyDescent="0.25">
      <c r="AL372" s="11"/>
      <c r="BA372" s="11"/>
      <c r="BO372" s="11"/>
      <c r="CC372" s="11"/>
      <c r="CS372" s="11"/>
    </row>
    <row r="373" spans="38:97" x14ac:dyDescent="0.25">
      <c r="AL373" s="11"/>
      <c r="BA373" s="11"/>
      <c r="BO373" s="11"/>
      <c r="CC373" s="11"/>
      <c r="CS373" s="11"/>
    </row>
    <row r="374" spans="38:97" x14ac:dyDescent="0.25">
      <c r="AL374" s="11"/>
      <c r="BA374" s="11"/>
      <c r="BO374" s="11"/>
      <c r="CC374" s="11"/>
      <c r="CS374" s="11"/>
    </row>
    <row r="375" spans="38:97" x14ac:dyDescent="0.25">
      <c r="AL375" s="11"/>
      <c r="BA375" s="11"/>
      <c r="BO375" s="11"/>
      <c r="CC375" s="11"/>
      <c r="CS375" s="11"/>
    </row>
    <row r="376" spans="38:97" x14ac:dyDescent="0.25">
      <c r="AL376" s="11"/>
      <c r="BA376" s="11"/>
      <c r="BO376" s="11"/>
      <c r="CC376" s="11"/>
      <c r="CS376" s="11"/>
    </row>
    <row r="377" spans="38:97" x14ac:dyDescent="0.25">
      <c r="AL377" s="11"/>
      <c r="BA377" s="11"/>
      <c r="BO377" s="11"/>
      <c r="CC377" s="11"/>
      <c r="CS377" s="11"/>
    </row>
    <row r="378" spans="38:97" x14ac:dyDescent="0.25">
      <c r="AL378" s="11"/>
      <c r="BA378" s="11"/>
      <c r="BO378" s="11"/>
      <c r="CC378" s="11"/>
      <c r="CS378" s="11"/>
    </row>
    <row r="379" spans="38:97" x14ac:dyDescent="0.25">
      <c r="AL379" s="11"/>
      <c r="BA379" s="11"/>
      <c r="BO379" s="11"/>
      <c r="CC379" s="11"/>
      <c r="CS379" s="11"/>
    </row>
    <row r="380" spans="38:97" x14ac:dyDescent="0.25">
      <c r="AL380" s="11"/>
      <c r="BA380" s="11"/>
      <c r="BO380" s="11"/>
      <c r="CC380" s="11"/>
      <c r="CS380" s="11"/>
    </row>
    <row r="381" spans="38:97" x14ac:dyDescent="0.25">
      <c r="AL381" s="11"/>
      <c r="BA381" s="11"/>
      <c r="BO381" s="11"/>
      <c r="CC381" s="11"/>
      <c r="CS381" s="11"/>
    </row>
    <row r="382" spans="38:97" x14ac:dyDescent="0.25">
      <c r="AL382" s="11"/>
      <c r="BA382" s="11"/>
      <c r="BO382" s="11"/>
      <c r="CC382" s="11"/>
      <c r="CS382" s="11"/>
    </row>
    <row r="383" spans="38:97" x14ac:dyDescent="0.25">
      <c r="AL383" s="11"/>
      <c r="BA383" s="11"/>
      <c r="BO383" s="11"/>
      <c r="CC383" s="11"/>
      <c r="CS383" s="11"/>
    </row>
    <row r="384" spans="38:97" x14ac:dyDescent="0.25">
      <c r="AL384" s="11"/>
      <c r="BA384" s="11"/>
      <c r="BO384" s="11"/>
      <c r="CC384" s="11"/>
      <c r="CS384" s="11"/>
    </row>
    <row r="385" spans="38:97" x14ac:dyDescent="0.25">
      <c r="AL385" s="11"/>
      <c r="BA385" s="11"/>
      <c r="BO385" s="11"/>
      <c r="CC385" s="11"/>
      <c r="CS385" s="11"/>
    </row>
    <row r="386" spans="38:97" x14ac:dyDescent="0.25">
      <c r="AL386" s="11"/>
      <c r="BA386" s="11"/>
      <c r="BO386" s="11"/>
      <c r="CC386" s="11"/>
      <c r="CS386" s="11"/>
    </row>
    <row r="387" spans="38:97" x14ac:dyDescent="0.25">
      <c r="AL387" s="11"/>
      <c r="BA387" s="11"/>
      <c r="BO387" s="11"/>
      <c r="CC387" s="11"/>
      <c r="CS387" s="11"/>
    </row>
    <row r="388" spans="38:97" x14ac:dyDescent="0.25">
      <c r="AL388" s="11"/>
      <c r="BA388" s="11"/>
      <c r="BO388" s="11"/>
      <c r="CC388" s="11"/>
      <c r="CS388" s="11"/>
    </row>
    <row r="389" spans="38:97" x14ac:dyDescent="0.25">
      <c r="AL389" s="11"/>
      <c r="BA389" s="11"/>
      <c r="BO389" s="11"/>
      <c r="CC389" s="11"/>
      <c r="CS389" s="11"/>
    </row>
    <row r="390" spans="38:97" x14ac:dyDescent="0.25">
      <c r="AL390" s="11"/>
      <c r="BA390" s="11"/>
      <c r="BO390" s="11"/>
      <c r="CC390" s="11"/>
      <c r="CS390" s="11"/>
    </row>
    <row r="391" spans="38:97" x14ac:dyDescent="0.25">
      <c r="AL391" s="11"/>
      <c r="BA391" s="11"/>
      <c r="BO391" s="11"/>
      <c r="CC391" s="11"/>
      <c r="CS391" s="11"/>
    </row>
    <row r="392" spans="38:97" x14ac:dyDescent="0.25">
      <c r="AL392" s="11"/>
      <c r="BA392" s="11"/>
      <c r="BO392" s="11"/>
      <c r="CC392" s="11"/>
      <c r="CS392" s="11"/>
    </row>
    <row r="393" spans="38:97" x14ac:dyDescent="0.25">
      <c r="AL393" s="11"/>
      <c r="BA393" s="11"/>
      <c r="BO393" s="11"/>
      <c r="CC393" s="11"/>
      <c r="CS393" s="11"/>
    </row>
    <row r="394" spans="38:97" x14ac:dyDescent="0.25">
      <c r="AL394" s="11"/>
      <c r="BA394" s="11"/>
      <c r="BO394" s="11"/>
      <c r="CC394" s="11"/>
      <c r="CS394" s="11"/>
    </row>
    <row r="395" spans="38:97" x14ac:dyDescent="0.25">
      <c r="AL395" s="11"/>
      <c r="BA395" s="11"/>
      <c r="BO395" s="11"/>
      <c r="CC395" s="11"/>
      <c r="CS395" s="11"/>
    </row>
    <row r="396" spans="38:97" x14ac:dyDescent="0.25">
      <c r="AL396" s="11"/>
      <c r="BA396" s="11"/>
      <c r="BO396" s="11"/>
      <c r="CC396" s="11"/>
      <c r="CS396" s="11"/>
    </row>
    <row r="397" spans="38:97" x14ac:dyDescent="0.25">
      <c r="AL397" s="11"/>
      <c r="BA397" s="11"/>
      <c r="BO397" s="11"/>
      <c r="CC397" s="11"/>
      <c r="CS397" s="11"/>
    </row>
    <row r="398" spans="38:97" x14ac:dyDescent="0.25">
      <c r="AL398" s="11"/>
      <c r="BA398" s="11"/>
      <c r="BO398" s="11"/>
      <c r="CC398" s="11"/>
      <c r="CS398" s="11"/>
    </row>
    <row r="399" spans="38:97" x14ac:dyDescent="0.25">
      <c r="AL399" s="11"/>
      <c r="BA399" s="11"/>
      <c r="BO399" s="11"/>
      <c r="CC399" s="11"/>
      <c r="CS399" s="11"/>
    </row>
    <row r="400" spans="38:97" x14ac:dyDescent="0.25">
      <c r="AL400" s="11"/>
      <c r="BA400" s="11"/>
      <c r="BO400" s="11"/>
      <c r="CC400" s="11"/>
      <c r="CS400" s="11"/>
    </row>
    <row r="401" spans="38:97" x14ac:dyDescent="0.25">
      <c r="AL401" s="11"/>
      <c r="BA401" s="11"/>
      <c r="BO401" s="11"/>
      <c r="CC401" s="11"/>
      <c r="CS401" s="11"/>
    </row>
    <row r="402" spans="38:97" x14ac:dyDescent="0.25">
      <c r="AL402" s="11"/>
      <c r="BA402" s="11"/>
      <c r="BO402" s="11"/>
      <c r="CC402" s="11"/>
      <c r="CS402" s="11"/>
    </row>
    <row r="403" spans="38:97" x14ac:dyDescent="0.25">
      <c r="AL403" s="11"/>
      <c r="BA403" s="11"/>
      <c r="BO403" s="11"/>
      <c r="CC403" s="11"/>
      <c r="CS403" s="11"/>
    </row>
    <row r="404" spans="38:97" x14ac:dyDescent="0.25">
      <c r="AL404" s="11"/>
      <c r="BA404" s="11"/>
      <c r="BO404" s="11"/>
      <c r="CC404" s="11"/>
      <c r="CS404" s="11"/>
    </row>
    <row r="405" spans="38:97" x14ac:dyDescent="0.25">
      <c r="AL405" s="11"/>
      <c r="BA405" s="11"/>
      <c r="BO405" s="11"/>
      <c r="CC405" s="11"/>
      <c r="CS405" s="11"/>
    </row>
    <row r="406" spans="38:97" x14ac:dyDescent="0.25">
      <c r="AL406" s="11"/>
      <c r="BA406" s="11"/>
      <c r="BO406" s="11"/>
      <c r="CC406" s="11"/>
      <c r="CS406" s="11"/>
    </row>
    <row r="407" spans="38:97" x14ac:dyDescent="0.25">
      <c r="AL407" s="11"/>
      <c r="BA407" s="11"/>
      <c r="BO407" s="11"/>
      <c r="CC407" s="11"/>
      <c r="CS407" s="11"/>
    </row>
    <row r="408" spans="38:97" x14ac:dyDescent="0.25">
      <c r="AL408" s="11"/>
      <c r="BA408" s="11"/>
      <c r="BO408" s="11"/>
      <c r="CC408" s="11"/>
      <c r="CS408" s="11"/>
    </row>
    <row r="409" spans="38:97" x14ac:dyDescent="0.25">
      <c r="AL409" s="11"/>
      <c r="BA409" s="11"/>
      <c r="BO409" s="11"/>
      <c r="CC409" s="11"/>
      <c r="CS409" s="11"/>
    </row>
    <row r="410" spans="38:97" x14ac:dyDescent="0.25">
      <c r="AL410" s="11"/>
      <c r="BA410" s="11"/>
      <c r="BO410" s="11"/>
      <c r="CC410" s="11"/>
      <c r="CS410" s="11"/>
    </row>
    <row r="411" spans="38:97" x14ac:dyDescent="0.25">
      <c r="AL411" s="11"/>
      <c r="BA411" s="11"/>
      <c r="BO411" s="11"/>
      <c r="CC411" s="11"/>
      <c r="CS411" s="11"/>
    </row>
    <row r="412" spans="38:97" x14ac:dyDescent="0.25">
      <c r="AL412" s="11"/>
      <c r="BA412" s="11"/>
      <c r="BO412" s="11"/>
      <c r="CC412" s="11"/>
      <c r="CS412" s="11"/>
    </row>
    <row r="413" spans="38:97" x14ac:dyDescent="0.25">
      <c r="AL413" s="11"/>
      <c r="BA413" s="11"/>
      <c r="BO413" s="11"/>
      <c r="CC413" s="11"/>
      <c r="CS413" s="11"/>
    </row>
    <row r="414" spans="38:97" x14ac:dyDescent="0.25">
      <c r="AL414" s="11"/>
      <c r="BA414" s="11"/>
      <c r="BO414" s="11"/>
      <c r="CC414" s="11"/>
      <c r="CS414" s="11"/>
    </row>
    <row r="415" spans="38:97" x14ac:dyDescent="0.25">
      <c r="AL415" s="11"/>
      <c r="BA415" s="11"/>
      <c r="BO415" s="11"/>
      <c r="CC415" s="11"/>
      <c r="CS415" s="11"/>
    </row>
    <row r="416" spans="38:97" x14ac:dyDescent="0.25">
      <c r="AL416" s="11"/>
      <c r="BA416" s="11"/>
      <c r="BO416" s="11"/>
      <c r="CC416" s="11"/>
      <c r="CS416" s="11"/>
    </row>
    <row r="417" spans="38:97" x14ac:dyDescent="0.25">
      <c r="AL417" s="11"/>
      <c r="BA417" s="11"/>
      <c r="BO417" s="11"/>
      <c r="CC417" s="11"/>
      <c r="CS417" s="11"/>
    </row>
    <row r="418" spans="38:97" x14ac:dyDescent="0.25">
      <c r="AL418" s="11"/>
      <c r="BA418" s="11"/>
      <c r="BO418" s="11"/>
      <c r="CC418" s="11"/>
      <c r="CS418" s="11"/>
    </row>
    <row r="419" spans="38:97" x14ac:dyDescent="0.25">
      <c r="AL419" s="11"/>
      <c r="BA419" s="11"/>
      <c r="BO419" s="11"/>
      <c r="CC419" s="11"/>
      <c r="CS419" s="11"/>
    </row>
    <row r="420" spans="38:97" x14ac:dyDescent="0.25">
      <c r="AL420" s="11"/>
      <c r="BA420" s="11"/>
      <c r="BO420" s="11"/>
      <c r="CC420" s="11"/>
      <c r="CS420" s="11"/>
    </row>
    <row r="421" spans="38:97" x14ac:dyDescent="0.25">
      <c r="AL421" s="11"/>
      <c r="BA421" s="11"/>
      <c r="BO421" s="11"/>
      <c r="CC421" s="11"/>
      <c r="CS421" s="11"/>
    </row>
    <row r="422" spans="38:97" x14ac:dyDescent="0.25">
      <c r="AL422" s="11"/>
      <c r="BA422" s="11"/>
      <c r="BO422" s="11"/>
      <c r="CC422" s="11"/>
      <c r="CS422" s="11"/>
    </row>
    <row r="423" spans="38:97" x14ac:dyDescent="0.25">
      <c r="AL423" s="11"/>
      <c r="BA423" s="11"/>
      <c r="BO423" s="11"/>
      <c r="CC423" s="11"/>
      <c r="CS423" s="11"/>
    </row>
    <row r="424" spans="38:97" x14ac:dyDescent="0.25">
      <c r="AL424" s="11"/>
      <c r="BA424" s="11"/>
      <c r="BO424" s="11"/>
      <c r="CC424" s="11"/>
      <c r="CS424" s="11"/>
    </row>
    <row r="425" spans="38:97" x14ac:dyDescent="0.25">
      <c r="AL425" s="11"/>
      <c r="BA425" s="11"/>
      <c r="BO425" s="11"/>
      <c r="CC425" s="11"/>
      <c r="CS425" s="11"/>
    </row>
    <row r="426" spans="38:97" x14ac:dyDescent="0.25">
      <c r="AL426" s="11"/>
      <c r="BA426" s="11"/>
      <c r="BO426" s="11"/>
      <c r="CC426" s="11"/>
      <c r="CS426" s="11"/>
    </row>
    <row r="427" spans="38:97" x14ac:dyDescent="0.25">
      <c r="AL427" s="11"/>
      <c r="BA427" s="11"/>
      <c r="BO427" s="11"/>
      <c r="CC427" s="11"/>
      <c r="CS427" s="11"/>
    </row>
    <row r="428" spans="38:97" x14ac:dyDescent="0.25">
      <c r="AL428" s="11"/>
      <c r="BA428" s="11"/>
      <c r="BO428" s="11"/>
      <c r="CC428" s="11"/>
      <c r="CS428" s="11"/>
    </row>
    <row r="429" spans="38:97" x14ac:dyDescent="0.25">
      <c r="AL429" s="11"/>
      <c r="BA429" s="11"/>
      <c r="BO429" s="11"/>
      <c r="CC429" s="11"/>
      <c r="CS429" s="11"/>
    </row>
    <row r="430" spans="38:97" x14ac:dyDescent="0.25">
      <c r="AL430" s="11"/>
      <c r="BA430" s="11"/>
      <c r="BO430" s="11"/>
      <c r="CC430" s="11"/>
      <c r="CS430" s="11"/>
    </row>
    <row r="431" spans="38:97" x14ac:dyDescent="0.25">
      <c r="AL431" s="11"/>
      <c r="BA431" s="11"/>
      <c r="BO431" s="11"/>
      <c r="CC431" s="11"/>
      <c r="CS431" s="11"/>
    </row>
    <row r="432" spans="38:97" x14ac:dyDescent="0.25">
      <c r="AL432" s="11"/>
      <c r="BA432" s="11"/>
      <c r="BO432" s="11"/>
      <c r="CC432" s="11"/>
      <c r="CS432" s="11"/>
    </row>
    <row r="433" spans="38:97" x14ac:dyDescent="0.25">
      <c r="AL433" s="11"/>
      <c r="BA433" s="11"/>
      <c r="BO433" s="11"/>
      <c r="CC433" s="11"/>
      <c r="CS433" s="11"/>
    </row>
    <row r="434" spans="38:97" x14ac:dyDescent="0.25">
      <c r="AL434" s="11"/>
      <c r="BA434" s="11"/>
      <c r="BO434" s="11"/>
      <c r="CC434" s="11"/>
      <c r="CS434" s="11"/>
    </row>
    <row r="435" spans="38:97" x14ac:dyDescent="0.25">
      <c r="AL435" s="11"/>
      <c r="BA435" s="11"/>
      <c r="BO435" s="11"/>
      <c r="CC435" s="11"/>
      <c r="CS435" s="11"/>
    </row>
    <row r="436" spans="38:97" x14ac:dyDescent="0.25">
      <c r="AL436" s="11"/>
      <c r="BA436" s="11"/>
      <c r="BO436" s="11"/>
      <c r="CC436" s="11"/>
      <c r="CS436" s="11"/>
    </row>
    <row r="437" spans="38:97" x14ac:dyDescent="0.25">
      <c r="AL437" s="11"/>
      <c r="BA437" s="11"/>
      <c r="BO437" s="11"/>
      <c r="CC437" s="11"/>
      <c r="CS437" s="11"/>
    </row>
    <row r="438" spans="38:97" x14ac:dyDescent="0.25">
      <c r="AL438" s="11"/>
      <c r="BA438" s="11"/>
      <c r="BO438" s="11"/>
      <c r="CC438" s="11"/>
      <c r="CS438" s="11"/>
    </row>
    <row r="439" spans="38:97" x14ac:dyDescent="0.25">
      <c r="AL439" s="11"/>
      <c r="BA439" s="11"/>
      <c r="BO439" s="11"/>
      <c r="CC439" s="11"/>
      <c r="CS439" s="11"/>
    </row>
    <row r="440" spans="38:97" x14ac:dyDescent="0.25">
      <c r="AL440" s="11"/>
      <c r="BA440" s="11"/>
      <c r="BO440" s="11"/>
      <c r="CC440" s="11"/>
      <c r="CS440" s="11"/>
    </row>
    <row r="441" spans="38:97" x14ac:dyDescent="0.25">
      <c r="AL441" s="11"/>
      <c r="BA441" s="11"/>
      <c r="BO441" s="11"/>
      <c r="CC441" s="11"/>
      <c r="CS441" s="11"/>
    </row>
    <row r="442" spans="38:97" x14ac:dyDescent="0.25">
      <c r="AL442" s="11"/>
      <c r="BA442" s="11"/>
      <c r="BO442" s="11"/>
      <c r="CC442" s="11"/>
      <c r="CS442" s="11"/>
    </row>
    <row r="443" spans="38:97" x14ac:dyDescent="0.25">
      <c r="AL443" s="11"/>
      <c r="BA443" s="11"/>
      <c r="BO443" s="11"/>
      <c r="CC443" s="11"/>
      <c r="CS443" s="11"/>
    </row>
    <row r="444" spans="38:97" x14ac:dyDescent="0.25">
      <c r="AL444" s="11"/>
      <c r="BA444" s="11"/>
      <c r="BO444" s="11"/>
      <c r="CC444" s="11"/>
      <c r="CS444" s="11"/>
    </row>
    <row r="445" spans="38:97" x14ac:dyDescent="0.25">
      <c r="AL445" s="11"/>
      <c r="BA445" s="11"/>
      <c r="BO445" s="11"/>
      <c r="CC445" s="11"/>
      <c r="CS445" s="11"/>
    </row>
    <row r="446" spans="38:97" x14ac:dyDescent="0.25">
      <c r="AL446" s="11"/>
      <c r="BA446" s="11"/>
      <c r="BO446" s="11"/>
      <c r="CC446" s="11"/>
      <c r="CS446" s="11"/>
    </row>
    <row r="447" spans="38:97" x14ac:dyDescent="0.25">
      <c r="AL447" s="11"/>
      <c r="BA447" s="11"/>
      <c r="BO447" s="11"/>
      <c r="CC447" s="11"/>
      <c r="CS447" s="11"/>
    </row>
    <row r="448" spans="38:97" x14ac:dyDescent="0.25">
      <c r="AL448" s="11"/>
      <c r="BA448" s="11"/>
      <c r="BO448" s="11"/>
      <c r="CC448" s="11"/>
      <c r="CS448" s="11"/>
    </row>
    <row r="449" spans="38:97" x14ac:dyDescent="0.25">
      <c r="AL449" s="11"/>
      <c r="BA449" s="11"/>
      <c r="BO449" s="11"/>
      <c r="CC449" s="11"/>
      <c r="CS449" s="11"/>
    </row>
    <row r="450" spans="38:97" x14ac:dyDescent="0.25">
      <c r="AL450" s="11"/>
      <c r="BA450" s="11"/>
      <c r="BO450" s="11"/>
      <c r="CC450" s="11"/>
      <c r="CS450" s="11"/>
    </row>
    <row r="451" spans="38:97" x14ac:dyDescent="0.25">
      <c r="AL451" s="11"/>
      <c r="BA451" s="11"/>
      <c r="BO451" s="11"/>
      <c r="CC451" s="11"/>
      <c r="CS451" s="11"/>
    </row>
    <row r="452" spans="38:97" x14ac:dyDescent="0.25">
      <c r="AL452" s="11"/>
      <c r="BA452" s="11"/>
      <c r="BO452" s="11"/>
      <c r="CC452" s="11"/>
      <c r="CS452" s="11"/>
    </row>
    <row r="453" spans="38:97" x14ac:dyDescent="0.25">
      <c r="AL453" s="11"/>
      <c r="BA453" s="11"/>
      <c r="BO453" s="11"/>
      <c r="CC453" s="11"/>
      <c r="CS453" s="11"/>
    </row>
    <row r="454" spans="38:97" x14ac:dyDescent="0.25">
      <c r="AL454" s="11"/>
      <c r="BA454" s="11"/>
      <c r="BO454" s="11"/>
      <c r="CC454" s="11"/>
      <c r="CS454" s="11"/>
    </row>
    <row r="455" spans="38:97" x14ac:dyDescent="0.25">
      <c r="AL455" s="11"/>
      <c r="BA455" s="11"/>
      <c r="BO455" s="11"/>
      <c r="CC455" s="11"/>
      <c r="CS455" s="11"/>
    </row>
    <row r="456" spans="38:97" x14ac:dyDescent="0.25">
      <c r="AL456" s="11"/>
      <c r="BA456" s="11"/>
      <c r="BO456" s="11"/>
      <c r="CC456" s="11"/>
      <c r="CS456" s="11"/>
    </row>
    <row r="457" spans="38:97" x14ac:dyDescent="0.25">
      <c r="AL457" s="11"/>
      <c r="BA457" s="11"/>
      <c r="BO457" s="11"/>
      <c r="CC457" s="11"/>
      <c r="CS457" s="11"/>
    </row>
    <row r="458" spans="38:97" x14ac:dyDescent="0.25">
      <c r="AL458" s="11"/>
      <c r="BA458" s="11"/>
      <c r="BO458" s="11"/>
      <c r="CC458" s="11"/>
      <c r="CS458" s="11"/>
    </row>
    <row r="459" spans="38:97" x14ac:dyDescent="0.25">
      <c r="AL459" s="11"/>
      <c r="BA459" s="11"/>
      <c r="BO459" s="11"/>
      <c r="CC459" s="11"/>
      <c r="CS459" s="11"/>
    </row>
    <row r="460" spans="38:97" x14ac:dyDescent="0.25">
      <c r="AL460" s="11"/>
      <c r="BA460" s="11"/>
      <c r="BO460" s="11"/>
      <c r="CC460" s="11"/>
      <c r="CS460" s="11"/>
    </row>
    <row r="461" spans="38:97" x14ac:dyDescent="0.25">
      <c r="AL461" s="11"/>
      <c r="BA461" s="11"/>
      <c r="BO461" s="11"/>
      <c r="CC461" s="11"/>
      <c r="CS461" s="11"/>
    </row>
    <row r="462" spans="38:97" x14ac:dyDescent="0.25">
      <c r="AL462" s="11"/>
      <c r="BA462" s="11"/>
      <c r="BO462" s="11"/>
      <c r="CC462" s="11"/>
      <c r="CS462" s="11"/>
    </row>
    <row r="463" spans="38:97" x14ac:dyDescent="0.25">
      <c r="AL463" s="11"/>
      <c r="BA463" s="11"/>
      <c r="BO463" s="11"/>
      <c r="CC463" s="11"/>
      <c r="CS463" s="11"/>
    </row>
    <row r="464" spans="38:97" x14ac:dyDescent="0.25">
      <c r="AL464" s="11"/>
      <c r="BA464" s="11"/>
      <c r="BO464" s="11"/>
      <c r="CC464" s="11"/>
      <c r="CS464" s="11"/>
    </row>
    <row r="465" spans="38:97" x14ac:dyDescent="0.25">
      <c r="AL465" s="11"/>
      <c r="BA465" s="11"/>
      <c r="BO465" s="11"/>
      <c r="CC465" s="11"/>
      <c r="CS465" s="11"/>
    </row>
    <row r="466" spans="38:97" x14ac:dyDescent="0.25">
      <c r="AL466" s="11"/>
      <c r="BA466" s="11"/>
      <c r="BO466" s="11"/>
      <c r="CC466" s="11"/>
      <c r="CS466" s="11"/>
    </row>
    <row r="467" spans="38:97" x14ac:dyDescent="0.25">
      <c r="AL467" s="11"/>
      <c r="BA467" s="11"/>
      <c r="BO467" s="11"/>
      <c r="CC467" s="11"/>
      <c r="CS467" s="11"/>
    </row>
    <row r="468" spans="38:97" x14ac:dyDescent="0.25">
      <c r="AL468" s="11"/>
      <c r="BA468" s="11"/>
      <c r="BO468" s="11"/>
      <c r="CC468" s="11"/>
      <c r="CS468" s="11"/>
    </row>
    <row r="469" spans="38:97" x14ac:dyDescent="0.25">
      <c r="AL469" s="11"/>
      <c r="BA469" s="11"/>
      <c r="BO469" s="11"/>
      <c r="CC469" s="11"/>
      <c r="CS469" s="11"/>
    </row>
    <row r="470" spans="38:97" x14ac:dyDescent="0.25">
      <c r="AL470" s="11"/>
      <c r="BA470" s="11"/>
      <c r="BO470" s="11"/>
      <c r="CC470" s="11"/>
      <c r="CS470" s="11"/>
    </row>
    <row r="471" spans="38:97" x14ac:dyDescent="0.25">
      <c r="AL471" s="11"/>
      <c r="BA471" s="11"/>
      <c r="BO471" s="11"/>
      <c r="CC471" s="11"/>
      <c r="CS471" s="11"/>
    </row>
    <row r="472" spans="38:97" x14ac:dyDescent="0.25">
      <c r="AL472" s="11"/>
      <c r="BA472" s="11"/>
      <c r="BO472" s="11"/>
      <c r="CC472" s="11"/>
      <c r="CS472" s="11"/>
    </row>
    <row r="473" spans="38:97" x14ac:dyDescent="0.25">
      <c r="AL473" s="11"/>
      <c r="BA473" s="11"/>
      <c r="BO473" s="11"/>
      <c r="CC473" s="11"/>
      <c r="CS473" s="11"/>
    </row>
    <row r="474" spans="38:97" x14ac:dyDescent="0.25">
      <c r="AL474" s="11"/>
      <c r="BA474" s="11"/>
      <c r="BO474" s="11"/>
      <c r="CC474" s="11"/>
      <c r="CS474" s="11"/>
    </row>
    <row r="475" spans="38:97" x14ac:dyDescent="0.25">
      <c r="AL475" s="11"/>
      <c r="BA475" s="11"/>
      <c r="BO475" s="11"/>
      <c r="CC475" s="11"/>
      <c r="CS475" s="11"/>
    </row>
    <row r="476" spans="38:97" x14ac:dyDescent="0.25">
      <c r="AL476" s="11"/>
      <c r="BA476" s="11"/>
      <c r="BO476" s="11"/>
      <c r="CC476" s="11"/>
      <c r="CS476" s="11"/>
    </row>
    <row r="477" spans="38:97" x14ac:dyDescent="0.25">
      <c r="AL477" s="11"/>
      <c r="BA477" s="11"/>
      <c r="BO477" s="11"/>
      <c r="CC477" s="11"/>
      <c r="CS477" s="11"/>
    </row>
    <row r="478" spans="38:97" x14ac:dyDescent="0.25">
      <c r="AL478" s="11"/>
      <c r="BA478" s="11"/>
      <c r="BO478" s="11"/>
      <c r="CC478" s="11"/>
      <c r="CS478" s="11"/>
    </row>
    <row r="479" spans="38:97" x14ac:dyDescent="0.25">
      <c r="AL479" s="11"/>
      <c r="BA479" s="11"/>
      <c r="BO479" s="11"/>
      <c r="CC479" s="11"/>
      <c r="CS479" s="11"/>
    </row>
    <row r="480" spans="38:97" x14ac:dyDescent="0.25">
      <c r="AL480" s="11"/>
      <c r="BA480" s="11"/>
      <c r="BO480" s="11"/>
      <c r="CC480" s="11"/>
      <c r="CS480" s="11"/>
    </row>
    <row r="481" spans="38:97" x14ac:dyDescent="0.25">
      <c r="AL481" s="11"/>
      <c r="BA481" s="11"/>
      <c r="BO481" s="11"/>
      <c r="CC481" s="11"/>
      <c r="CS481" s="11"/>
    </row>
    <row r="482" spans="38:97" x14ac:dyDescent="0.25">
      <c r="AL482" s="11"/>
      <c r="BA482" s="11"/>
      <c r="BO482" s="11"/>
      <c r="CC482" s="11"/>
      <c r="CS482" s="11"/>
    </row>
    <row r="483" spans="38:97" x14ac:dyDescent="0.25">
      <c r="AL483" s="11"/>
      <c r="BA483" s="11"/>
      <c r="BO483" s="11"/>
      <c r="CC483" s="11"/>
      <c r="CS483" s="11"/>
    </row>
    <row r="484" spans="38:97" x14ac:dyDescent="0.25">
      <c r="AL484" s="11"/>
      <c r="BA484" s="11"/>
      <c r="BO484" s="11"/>
      <c r="CC484" s="11"/>
      <c r="CS484" s="11"/>
    </row>
    <row r="485" spans="38:97" x14ac:dyDescent="0.25">
      <c r="AL485" s="11"/>
      <c r="BA485" s="11"/>
      <c r="BO485" s="11"/>
      <c r="CC485" s="11"/>
      <c r="CS485" s="11"/>
    </row>
    <row r="486" spans="38:97" x14ac:dyDescent="0.25">
      <c r="AL486" s="11"/>
      <c r="BA486" s="11"/>
      <c r="BO486" s="11"/>
      <c r="CC486" s="11"/>
      <c r="CS486" s="11"/>
    </row>
    <row r="487" spans="38:97" x14ac:dyDescent="0.25">
      <c r="AL487" s="11"/>
      <c r="BA487" s="11"/>
      <c r="BO487" s="11"/>
      <c r="CC487" s="11"/>
      <c r="CS487" s="11"/>
    </row>
    <row r="488" spans="38:97" x14ac:dyDescent="0.25">
      <c r="AL488" s="11"/>
      <c r="BA488" s="11"/>
      <c r="BO488" s="11"/>
      <c r="CC488" s="11"/>
      <c r="CS488" s="11"/>
    </row>
    <row r="489" spans="38:97" x14ac:dyDescent="0.25">
      <c r="AL489" s="11"/>
      <c r="BA489" s="11"/>
      <c r="BO489" s="11"/>
      <c r="CC489" s="11"/>
      <c r="CS489" s="11"/>
    </row>
    <row r="490" spans="38:97" x14ac:dyDescent="0.25">
      <c r="AL490" s="11"/>
      <c r="BA490" s="11"/>
      <c r="BO490" s="11"/>
      <c r="CC490" s="11"/>
      <c r="CS490" s="11"/>
    </row>
    <row r="491" spans="38:97" x14ac:dyDescent="0.25">
      <c r="AL491" s="11"/>
      <c r="BA491" s="11"/>
      <c r="BO491" s="11"/>
      <c r="CC491" s="11"/>
      <c r="CS491" s="11"/>
    </row>
    <row r="492" spans="38:97" x14ac:dyDescent="0.25">
      <c r="AL492" s="11"/>
      <c r="BA492" s="11"/>
      <c r="BO492" s="11"/>
      <c r="CC492" s="11"/>
      <c r="CS492" s="11"/>
    </row>
    <row r="493" spans="38:97" x14ac:dyDescent="0.25">
      <c r="AL493" s="11"/>
      <c r="BA493" s="11"/>
      <c r="BO493" s="11"/>
      <c r="CC493" s="11"/>
      <c r="CS493" s="11"/>
    </row>
    <row r="494" spans="38:97" x14ac:dyDescent="0.25">
      <c r="AL494" s="11"/>
      <c r="BA494" s="11"/>
      <c r="BO494" s="11"/>
      <c r="CC494" s="11"/>
      <c r="CS494" s="11"/>
    </row>
    <row r="495" spans="38:97" x14ac:dyDescent="0.25">
      <c r="AL495" s="11"/>
      <c r="BA495" s="11"/>
      <c r="BO495" s="11"/>
      <c r="CC495" s="11"/>
      <c r="CS495" s="11"/>
    </row>
    <row r="496" spans="38:97" x14ac:dyDescent="0.25">
      <c r="AL496" s="11"/>
      <c r="BA496" s="11"/>
      <c r="BO496" s="11"/>
      <c r="CC496" s="11"/>
      <c r="CS496" s="11"/>
    </row>
    <row r="497" spans="38:97" x14ac:dyDescent="0.25">
      <c r="AL497" s="11"/>
      <c r="BA497" s="11"/>
      <c r="BO497" s="11"/>
      <c r="CC497" s="11"/>
      <c r="CS497" s="11"/>
    </row>
    <row r="498" spans="38:97" x14ac:dyDescent="0.25">
      <c r="AL498" s="11"/>
      <c r="BA498" s="11"/>
      <c r="BO498" s="11"/>
      <c r="CC498" s="11"/>
      <c r="CS498" s="11"/>
    </row>
    <row r="499" spans="38:97" x14ac:dyDescent="0.25">
      <c r="AL499" s="11"/>
      <c r="BA499" s="11"/>
      <c r="BO499" s="11"/>
      <c r="CC499" s="11"/>
      <c r="CS499" s="11"/>
    </row>
    <row r="500" spans="38:97" x14ac:dyDescent="0.25">
      <c r="AL500" s="11"/>
      <c r="BA500" s="11"/>
      <c r="BO500" s="11"/>
      <c r="CC500" s="11"/>
      <c r="CS500" s="11"/>
    </row>
    <row r="501" spans="38:97" x14ac:dyDescent="0.25">
      <c r="AL501" s="11"/>
      <c r="BA501" s="11"/>
      <c r="BO501" s="11"/>
      <c r="CC501" s="11"/>
      <c r="CS501" s="11"/>
    </row>
    <row r="502" spans="38:97" x14ac:dyDescent="0.25">
      <c r="AL502" s="11"/>
      <c r="BA502" s="11"/>
      <c r="BO502" s="11"/>
      <c r="CC502" s="11"/>
      <c r="CS502" s="11"/>
    </row>
    <row r="503" spans="38:97" x14ac:dyDescent="0.25">
      <c r="AL503" s="11"/>
      <c r="BA503" s="11"/>
      <c r="BO503" s="11"/>
      <c r="CC503" s="11"/>
      <c r="CS503" s="11"/>
    </row>
    <row r="504" spans="38:97" x14ac:dyDescent="0.25">
      <c r="AL504" s="11"/>
      <c r="BA504" s="11"/>
      <c r="BO504" s="11"/>
      <c r="CC504" s="11"/>
      <c r="CS504" s="11"/>
    </row>
    <row r="505" spans="38:97" x14ac:dyDescent="0.25">
      <c r="AL505" s="11"/>
      <c r="BA505" s="11"/>
      <c r="BO505" s="11"/>
      <c r="CC505" s="11"/>
      <c r="CS505" s="11"/>
    </row>
    <row r="506" spans="38:97" x14ac:dyDescent="0.25">
      <c r="AL506" s="11"/>
      <c r="BA506" s="11"/>
      <c r="BO506" s="11"/>
      <c r="CC506" s="11"/>
      <c r="CS506" s="11"/>
    </row>
    <row r="507" spans="38:97" x14ac:dyDescent="0.25">
      <c r="AL507" s="11"/>
      <c r="BA507" s="11"/>
      <c r="BO507" s="11"/>
      <c r="CC507" s="11"/>
      <c r="CS507" s="11"/>
    </row>
    <row r="508" spans="38:97" x14ac:dyDescent="0.25">
      <c r="AL508" s="11"/>
      <c r="BA508" s="11"/>
      <c r="BO508" s="11"/>
      <c r="CC508" s="11"/>
      <c r="CS508" s="11"/>
    </row>
    <row r="509" spans="38:97" x14ac:dyDescent="0.25">
      <c r="AL509" s="11"/>
      <c r="BA509" s="11"/>
      <c r="BO509" s="11"/>
      <c r="CC509" s="11"/>
      <c r="CS509" s="11"/>
    </row>
    <row r="510" spans="38:97" x14ac:dyDescent="0.25">
      <c r="AL510" s="11"/>
      <c r="BA510" s="11"/>
      <c r="BO510" s="11"/>
      <c r="CC510" s="11"/>
      <c r="CS510" s="11"/>
    </row>
    <row r="511" spans="38:97" x14ac:dyDescent="0.25">
      <c r="AL511" s="11"/>
      <c r="BA511" s="11"/>
      <c r="BO511" s="11"/>
      <c r="CC511" s="11"/>
      <c r="CS511" s="11"/>
    </row>
    <row r="512" spans="38:97" x14ac:dyDescent="0.25">
      <c r="AL512" s="11"/>
      <c r="BA512" s="11"/>
      <c r="BO512" s="11"/>
      <c r="CC512" s="11"/>
      <c r="CS512" s="11"/>
    </row>
    <row r="513" spans="38:97" x14ac:dyDescent="0.25">
      <c r="AL513" s="11"/>
      <c r="BA513" s="11"/>
      <c r="BO513" s="11"/>
      <c r="CC513" s="11"/>
      <c r="CS513" s="11"/>
    </row>
    <row r="514" spans="38:97" x14ac:dyDescent="0.25">
      <c r="AL514" s="11"/>
      <c r="BA514" s="11"/>
      <c r="BO514" s="11"/>
      <c r="CC514" s="11"/>
      <c r="CS514" s="11"/>
    </row>
    <row r="515" spans="38:97" x14ac:dyDescent="0.25">
      <c r="AL515" s="11"/>
      <c r="BA515" s="11"/>
      <c r="BO515" s="11"/>
      <c r="CC515" s="11"/>
      <c r="CS515" s="11"/>
    </row>
    <row r="516" spans="38:97" x14ac:dyDescent="0.25">
      <c r="AL516" s="11"/>
      <c r="BA516" s="11"/>
      <c r="BO516" s="11"/>
      <c r="CC516" s="11"/>
      <c r="CS516" s="11"/>
    </row>
    <row r="517" spans="38:97" x14ac:dyDescent="0.25">
      <c r="AL517" s="11"/>
      <c r="BA517" s="11"/>
      <c r="BO517" s="11"/>
      <c r="CC517" s="11"/>
      <c r="CS517" s="11"/>
    </row>
    <row r="518" spans="38:97" x14ac:dyDescent="0.25">
      <c r="AL518" s="11"/>
      <c r="BA518" s="11"/>
      <c r="BO518" s="11"/>
      <c r="CC518" s="11"/>
      <c r="CS518" s="11"/>
    </row>
    <row r="519" spans="38:97" x14ac:dyDescent="0.25">
      <c r="AL519" s="11"/>
      <c r="BA519" s="11"/>
      <c r="BO519" s="11"/>
      <c r="CC519" s="11"/>
      <c r="CS519" s="11"/>
    </row>
    <row r="520" spans="38:97" x14ac:dyDescent="0.25">
      <c r="AL520" s="11"/>
      <c r="BA520" s="11"/>
      <c r="BO520" s="11"/>
      <c r="CC520" s="11"/>
      <c r="CS520" s="11"/>
    </row>
    <row r="521" spans="38:97" x14ac:dyDescent="0.25">
      <c r="AL521" s="11"/>
      <c r="BA521" s="11"/>
      <c r="BO521" s="11"/>
      <c r="CC521" s="11"/>
      <c r="CS521" s="11"/>
    </row>
    <row r="522" spans="38:97" x14ac:dyDescent="0.25">
      <c r="AL522" s="11"/>
      <c r="BA522" s="11"/>
      <c r="BO522" s="11"/>
      <c r="CC522" s="11"/>
      <c r="CS522" s="11"/>
    </row>
    <row r="523" spans="38:97" x14ac:dyDescent="0.25">
      <c r="AL523" s="11"/>
      <c r="BA523" s="11"/>
      <c r="BO523" s="11"/>
      <c r="CC523" s="11"/>
      <c r="CS523" s="11"/>
    </row>
    <row r="524" spans="38:97" x14ac:dyDescent="0.25">
      <c r="AL524" s="11"/>
      <c r="BA524" s="11"/>
      <c r="BO524" s="11"/>
      <c r="CC524" s="11"/>
      <c r="CS524" s="11"/>
    </row>
    <row r="525" spans="38:97" x14ac:dyDescent="0.25">
      <c r="AL525" s="11"/>
      <c r="BA525" s="11"/>
      <c r="BO525" s="11"/>
      <c r="CC525" s="11"/>
      <c r="CS525" s="11"/>
    </row>
    <row r="526" spans="38:97" x14ac:dyDescent="0.25">
      <c r="AL526" s="11"/>
      <c r="BA526" s="11"/>
      <c r="BO526" s="11"/>
      <c r="CC526" s="11"/>
      <c r="CS526" s="11"/>
    </row>
    <row r="527" spans="38:97" x14ac:dyDescent="0.25">
      <c r="AL527" s="11"/>
      <c r="BA527" s="11"/>
      <c r="BO527" s="11"/>
      <c r="CC527" s="11"/>
      <c r="CS527" s="11"/>
    </row>
    <row r="528" spans="38:97" x14ac:dyDescent="0.25">
      <c r="AL528" s="11"/>
      <c r="BA528" s="11"/>
      <c r="BO528" s="11"/>
      <c r="CC528" s="11"/>
      <c r="CS528" s="11"/>
    </row>
    <row r="529" spans="38:97" x14ac:dyDescent="0.25">
      <c r="AL529" s="11"/>
      <c r="BA529" s="11"/>
      <c r="BO529" s="11"/>
      <c r="CC529" s="11"/>
      <c r="CS529" s="11"/>
    </row>
    <row r="530" spans="38:97" x14ac:dyDescent="0.25">
      <c r="AL530" s="11"/>
      <c r="BA530" s="11"/>
      <c r="BO530" s="11"/>
      <c r="CC530" s="11"/>
      <c r="CS530" s="11"/>
    </row>
    <row r="531" spans="38:97" x14ac:dyDescent="0.25">
      <c r="AL531" s="11"/>
      <c r="BA531" s="11"/>
      <c r="BO531" s="11"/>
      <c r="CC531" s="11"/>
      <c r="CS531" s="11"/>
    </row>
    <row r="532" spans="38:97" x14ac:dyDescent="0.25">
      <c r="AL532" s="11"/>
      <c r="BA532" s="11"/>
      <c r="BO532" s="11"/>
      <c r="CC532" s="11"/>
      <c r="CS532" s="11"/>
    </row>
    <row r="533" spans="38:97" x14ac:dyDescent="0.25">
      <c r="AL533" s="11"/>
      <c r="BA533" s="11"/>
      <c r="BO533" s="11"/>
      <c r="CC533" s="11"/>
      <c r="CS533" s="11"/>
    </row>
    <row r="534" spans="38:97" x14ac:dyDescent="0.25">
      <c r="AL534" s="11"/>
      <c r="BA534" s="11"/>
      <c r="BO534" s="11"/>
      <c r="CC534" s="11"/>
      <c r="CS534" s="11"/>
    </row>
    <row r="535" spans="38:97" x14ac:dyDescent="0.25">
      <c r="AL535" s="11"/>
      <c r="BA535" s="11"/>
      <c r="BO535" s="11"/>
      <c r="CC535" s="11"/>
      <c r="CS535" s="11"/>
    </row>
    <row r="536" spans="38:97" x14ac:dyDescent="0.25">
      <c r="AL536" s="11"/>
      <c r="BA536" s="11"/>
      <c r="BO536" s="11"/>
      <c r="CC536" s="11"/>
      <c r="CS536" s="11"/>
    </row>
    <row r="537" spans="38:97" x14ac:dyDescent="0.25">
      <c r="AL537" s="11"/>
      <c r="BA537" s="11"/>
      <c r="BO537" s="11"/>
      <c r="CC537" s="11"/>
      <c r="CS537" s="11"/>
    </row>
    <row r="538" spans="38:97" x14ac:dyDescent="0.25">
      <c r="AL538" s="11"/>
      <c r="BA538" s="11"/>
      <c r="BO538" s="11"/>
      <c r="CC538" s="11"/>
      <c r="CS538" s="11"/>
    </row>
    <row r="539" spans="38:97" x14ac:dyDescent="0.25">
      <c r="AL539" s="11"/>
      <c r="BA539" s="11"/>
      <c r="BO539" s="11"/>
      <c r="CC539" s="11"/>
      <c r="CS539" s="11"/>
    </row>
    <row r="540" spans="38:97" x14ac:dyDescent="0.25">
      <c r="AL540" s="11"/>
      <c r="BA540" s="11"/>
      <c r="BO540" s="11"/>
      <c r="CC540" s="11"/>
      <c r="CS540" s="11"/>
    </row>
    <row r="541" spans="38:97" x14ac:dyDescent="0.25">
      <c r="AL541" s="11"/>
      <c r="BA541" s="11"/>
      <c r="BO541" s="11"/>
      <c r="CC541" s="11"/>
      <c r="CS541" s="11"/>
    </row>
    <row r="542" spans="38:97" x14ac:dyDescent="0.25">
      <c r="AL542" s="11"/>
      <c r="BA542" s="11"/>
      <c r="BO542" s="11"/>
      <c r="CC542" s="11"/>
      <c r="CS542" s="11"/>
    </row>
    <row r="543" spans="38:97" x14ac:dyDescent="0.25">
      <c r="AL543" s="11"/>
      <c r="BA543" s="11"/>
      <c r="BO543" s="11"/>
      <c r="CC543" s="11"/>
      <c r="CS543" s="11"/>
    </row>
    <row r="544" spans="38:97" x14ac:dyDescent="0.25">
      <c r="AL544" s="11"/>
      <c r="BA544" s="11"/>
      <c r="BO544" s="11"/>
      <c r="CC544" s="11"/>
      <c r="CS544" s="11"/>
    </row>
    <row r="545" spans="38:97" x14ac:dyDescent="0.25">
      <c r="AL545" s="11"/>
      <c r="BA545" s="11"/>
      <c r="BO545" s="11"/>
      <c r="CC545" s="11"/>
      <c r="CS545" s="11"/>
    </row>
    <row r="546" spans="38:97" x14ac:dyDescent="0.25">
      <c r="AL546" s="11"/>
      <c r="BA546" s="11"/>
      <c r="BO546" s="11"/>
      <c r="CC546" s="11"/>
      <c r="CS546" s="11"/>
    </row>
    <row r="547" spans="38:97" x14ac:dyDescent="0.25">
      <c r="AL547" s="11"/>
      <c r="BA547" s="11"/>
      <c r="BO547" s="11"/>
      <c r="CC547" s="11"/>
      <c r="CS547" s="11"/>
    </row>
    <row r="548" spans="38:97" x14ac:dyDescent="0.25">
      <c r="AL548" s="11"/>
      <c r="BA548" s="11"/>
      <c r="BO548" s="11"/>
      <c r="CC548" s="11"/>
      <c r="CS548" s="11"/>
    </row>
    <row r="549" spans="38:97" x14ac:dyDescent="0.25">
      <c r="AL549" s="11"/>
      <c r="BA549" s="11"/>
      <c r="BO549" s="11"/>
      <c r="CC549" s="11"/>
      <c r="CS549" s="11"/>
    </row>
    <row r="550" spans="38:97" x14ac:dyDescent="0.25">
      <c r="AL550" s="11"/>
      <c r="BA550" s="11"/>
      <c r="BO550" s="11"/>
      <c r="CC550" s="11"/>
      <c r="CS550" s="11"/>
    </row>
    <row r="551" spans="38:97" x14ac:dyDescent="0.25">
      <c r="AL551" s="11"/>
      <c r="BA551" s="11"/>
      <c r="BO551" s="11"/>
      <c r="CC551" s="11"/>
      <c r="CS551" s="11"/>
    </row>
    <row r="552" spans="38:97" x14ac:dyDescent="0.25">
      <c r="AL552" s="11"/>
      <c r="BA552" s="11"/>
      <c r="BO552" s="11"/>
      <c r="CC552" s="11"/>
      <c r="CS552" s="11"/>
    </row>
    <row r="553" spans="38:97" x14ac:dyDescent="0.25">
      <c r="AL553" s="11"/>
      <c r="BA553" s="11"/>
      <c r="BO553" s="11"/>
      <c r="CC553" s="11"/>
      <c r="CS553" s="11"/>
    </row>
    <row r="554" spans="38:97" x14ac:dyDescent="0.25">
      <c r="AL554" s="11"/>
      <c r="BA554" s="11"/>
      <c r="BO554" s="11"/>
      <c r="CC554" s="11"/>
      <c r="CS554" s="11"/>
    </row>
    <row r="555" spans="38:97" x14ac:dyDescent="0.25">
      <c r="AL555" s="11"/>
      <c r="BA555" s="11"/>
      <c r="BO555" s="11"/>
      <c r="CC555" s="11"/>
      <c r="CS555" s="11"/>
    </row>
    <row r="556" spans="38:97" x14ac:dyDescent="0.25">
      <c r="AL556" s="11"/>
      <c r="BA556" s="11"/>
      <c r="BO556" s="11"/>
      <c r="CC556" s="11"/>
      <c r="CS556" s="11"/>
    </row>
    <row r="557" spans="38:97" x14ac:dyDescent="0.25">
      <c r="AL557" s="11"/>
      <c r="BA557" s="11"/>
      <c r="BO557" s="11"/>
      <c r="CC557" s="11"/>
      <c r="CS557" s="11"/>
    </row>
    <row r="558" spans="38:97" x14ac:dyDescent="0.25">
      <c r="AL558" s="11"/>
      <c r="BA558" s="11"/>
      <c r="BO558" s="11"/>
      <c r="CC558" s="11"/>
      <c r="CS558" s="11"/>
    </row>
    <row r="559" spans="38:97" x14ac:dyDescent="0.25">
      <c r="AL559" s="11"/>
      <c r="BA559" s="11"/>
      <c r="BO559" s="11"/>
      <c r="CC559" s="11"/>
      <c r="CS559" s="11"/>
    </row>
    <row r="560" spans="38:97" x14ac:dyDescent="0.25">
      <c r="AL560" s="11"/>
      <c r="BA560" s="11"/>
      <c r="BO560" s="11"/>
      <c r="CC560" s="11"/>
      <c r="CS560" s="11"/>
    </row>
    <row r="561" spans="38:97" x14ac:dyDescent="0.25">
      <c r="AL561" s="11"/>
      <c r="BA561" s="11"/>
      <c r="BO561" s="11"/>
      <c r="CC561" s="11"/>
      <c r="CS561" s="11"/>
    </row>
    <row r="562" spans="38:97" x14ac:dyDescent="0.25">
      <c r="AL562" s="11"/>
      <c r="BA562" s="11"/>
      <c r="BO562" s="11"/>
      <c r="CC562" s="11"/>
      <c r="CS562" s="11"/>
    </row>
    <row r="563" spans="38:97" x14ac:dyDescent="0.25">
      <c r="AL563" s="11"/>
      <c r="BA563" s="11"/>
      <c r="BO563" s="11"/>
      <c r="CC563" s="11"/>
      <c r="CS563" s="11"/>
    </row>
    <row r="564" spans="38:97" x14ac:dyDescent="0.25">
      <c r="AL564" s="11"/>
      <c r="BA564" s="11"/>
      <c r="BO564" s="11"/>
      <c r="CC564" s="11"/>
      <c r="CS564" s="11"/>
    </row>
    <row r="565" spans="38:97" x14ac:dyDescent="0.25">
      <c r="AL565" s="11"/>
      <c r="BA565" s="11"/>
      <c r="BO565" s="11"/>
      <c r="CC565" s="11"/>
      <c r="CS565" s="11"/>
    </row>
    <row r="566" spans="38:97" x14ac:dyDescent="0.25">
      <c r="AL566" s="11"/>
      <c r="BA566" s="11"/>
      <c r="BO566" s="11"/>
      <c r="CC566" s="11"/>
      <c r="CS566" s="11"/>
    </row>
    <row r="567" spans="38:97" x14ac:dyDescent="0.25">
      <c r="AL567" s="11"/>
      <c r="BA567" s="11"/>
      <c r="BO567" s="11"/>
      <c r="CC567" s="11"/>
      <c r="CS567" s="11"/>
    </row>
    <row r="568" spans="38:97" x14ac:dyDescent="0.25">
      <c r="AL568" s="11"/>
      <c r="BA568" s="11"/>
      <c r="BO568" s="11"/>
      <c r="CC568" s="11"/>
      <c r="CS568" s="11"/>
    </row>
    <row r="569" spans="38:97" x14ac:dyDescent="0.25">
      <c r="AL569" s="11"/>
      <c r="BA569" s="11"/>
      <c r="BO569" s="11"/>
      <c r="CC569" s="11"/>
      <c r="CS569" s="11"/>
    </row>
    <row r="570" spans="38:97" x14ac:dyDescent="0.25">
      <c r="AL570" s="11"/>
      <c r="BA570" s="11"/>
      <c r="BO570" s="11"/>
      <c r="CC570" s="11"/>
      <c r="CS570" s="11"/>
    </row>
    <row r="571" spans="38:97" x14ac:dyDescent="0.25">
      <c r="AL571" s="11"/>
      <c r="BA571" s="11"/>
      <c r="BO571" s="11"/>
      <c r="CC571" s="11"/>
      <c r="CS571" s="11"/>
    </row>
    <row r="572" spans="38:97" x14ac:dyDescent="0.25">
      <c r="AL572" s="11"/>
      <c r="BA572" s="11"/>
      <c r="BO572" s="11"/>
      <c r="CC572" s="11"/>
      <c r="CS572" s="11"/>
    </row>
    <row r="573" spans="38:97" x14ac:dyDescent="0.25">
      <c r="AL573" s="11"/>
      <c r="BA573" s="11"/>
      <c r="BO573" s="11"/>
      <c r="CC573" s="11"/>
      <c r="CS573" s="11"/>
    </row>
    <row r="574" spans="38:97" x14ac:dyDescent="0.25">
      <c r="AL574" s="11"/>
      <c r="BA574" s="11"/>
      <c r="BO574" s="11"/>
      <c r="CC574" s="11"/>
      <c r="CS574" s="11"/>
    </row>
    <row r="575" spans="38:97" x14ac:dyDescent="0.25">
      <c r="AL575" s="11"/>
      <c r="BA575" s="11"/>
      <c r="BO575" s="11"/>
      <c r="CC575" s="11"/>
      <c r="CS575" s="11"/>
    </row>
    <row r="576" spans="38:97" x14ac:dyDescent="0.25">
      <c r="AL576" s="11"/>
      <c r="BA576" s="11"/>
      <c r="BO576" s="11"/>
      <c r="CC576" s="11"/>
      <c r="CS576" s="11"/>
    </row>
    <row r="577" spans="38:97" x14ac:dyDescent="0.25">
      <c r="AL577" s="11"/>
      <c r="BA577" s="11"/>
      <c r="BO577" s="11"/>
      <c r="CC577" s="11"/>
      <c r="CS577" s="11"/>
    </row>
    <row r="578" spans="38:97" x14ac:dyDescent="0.25">
      <c r="AL578" s="11"/>
      <c r="BA578" s="11"/>
      <c r="BO578" s="11"/>
      <c r="CC578" s="11"/>
      <c r="CS578" s="11"/>
    </row>
    <row r="579" spans="38:97" x14ac:dyDescent="0.25">
      <c r="AL579" s="11"/>
      <c r="BA579" s="11"/>
      <c r="BO579" s="11"/>
      <c r="CC579" s="11"/>
      <c r="CS579" s="11"/>
    </row>
    <row r="580" spans="38:97" x14ac:dyDescent="0.25">
      <c r="AL580" s="11"/>
      <c r="BA580" s="11"/>
      <c r="BO580" s="11"/>
      <c r="CC580" s="11"/>
      <c r="CS580" s="11"/>
    </row>
    <row r="581" spans="38:97" x14ac:dyDescent="0.25">
      <c r="AL581" s="11"/>
      <c r="BA581" s="11"/>
      <c r="BO581" s="11"/>
      <c r="CC581" s="11"/>
      <c r="CS581" s="11"/>
    </row>
    <row r="582" spans="38:97" x14ac:dyDescent="0.25">
      <c r="AL582" s="11"/>
      <c r="BA582" s="11"/>
      <c r="BO582" s="11"/>
      <c r="CC582" s="11"/>
      <c r="CS582" s="11"/>
    </row>
    <row r="583" spans="38:97" x14ac:dyDescent="0.25">
      <c r="AL583" s="11"/>
      <c r="BA583" s="11"/>
      <c r="BO583" s="11"/>
      <c r="CC583" s="11"/>
      <c r="CS583" s="11"/>
    </row>
    <row r="584" spans="38:97" x14ac:dyDescent="0.25">
      <c r="AL584" s="11"/>
      <c r="BA584" s="11"/>
      <c r="BO584" s="11"/>
      <c r="CC584" s="11"/>
      <c r="CS584" s="11"/>
    </row>
    <row r="585" spans="38:97" x14ac:dyDescent="0.25">
      <c r="AL585" s="11"/>
      <c r="BA585" s="11"/>
      <c r="BO585" s="11"/>
      <c r="CC585" s="11"/>
      <c r="CS585" s="11"/>
    </row>
    <row r="586" spans="38:97" x14ac:dyDescent="0.25">
      <c r="AL586" s="11"/>
      <c r="BA586" s="11"/>
      <c r="BO586" s="11"/>
      <c r="CC586" s="11"/>
      <c r="CS586" s="11"/>
    </row>
    <row r="587" spans="38:97" x14ac:dyDescent="0.25">
      <c r="AL587" s="11"/>
      <c r="BA587" s="11"/>
      <c r="BO587" s="11"/>
      <c r="CC587" s="11"/>
      <c r="CS587" s="11"/>
    </row>
    <row r="588" spans="38:97" x14ac:dyDescent="0.25">
      <c r="AL588" s="11"/>
      <c r="BA588" s="11"/>
      <c r="BO588" s="11"/>
      <c r="CC588" s="11"/>
      <c r="CS588" s="11"/>
    </row>
    <row r="589" spans="38:97" x14ac:dyDescent="0.25">
      <c r="AL589" s="11"/>
      <c r="BA589" s="11"/>
      <c r="BO589" s="11"/>
      <c r="CC589" s="11"/>
      <c r="CS589" s="11"/>
    </row>
    <row r="590" spans="38:97" x14ac:dyDescent="0.25">
      <c r="AL590" s="11"/>
      <c r="BA590" s="11"/>
      <c r="BO590" s="11"/>
      <c r="CC590" s="11"/>
      <c r="CS590" s="11"/>
    </row>
    <row r="591" spans="38:97" x14ac:dyDescent="0.25">
      <c r="AL591" s="11"/>
      <c r="BA591" s="11"/>
      <c r="BO591" s="11"/>
      <c r="CC591" s="11"/>
      <c r="CS591" s="11"/>
    </row>
    <row r="592" spans="38:97" x14ac:dyDescent="0.25">
      <c r="AL592" s="11"/>
      <c r="BA592" s="11"/>
      <c r="BO592" s="11"/>
      <c r="CC592" s="11"/>
      <c r="CS592" s="11"/>
    </row>
    <row r="593" spans="38:97" x14ac:dyDescent="0.25">
      <c r="AL593" s="11"/>
      <c r="BA593" s="11"/>
      <c r="BO593" s="11"/>
      <c r="CC593" s="11"/>
      <c r="CS593" s="11"/>
    </row>
    <row r="594" spans="38:97" x14ac:dyDescent="0.25">
      <c r="AL594" s="11"/>
      <c r="BA594" s="11"/>
      <c r="BO594" s="11"/>
      <c r="CC594" s="11"/>
      <c r="CS594" s="11"/>
    </row>
    <row r="595" spans="38:97" x14ac:dyDescent="0.25">
      <c r="AL595" s="11"/>
      <c r="BA595" s="11"/>
      <c r="BO595" s="11"/>
      <c r="CC595" s="11"/>
      <c r="CS595" s="11"/>
    </row>
    <row r="596" spans="38:97" x14ac:dyDescent="0.25">
      <c r="AL596" s="11"/>
      <c r="BA596" s="11"/>
      <c r="BO596" s="11"/>
      <c r="CC596" s="11"/>
      <c r="CS596" s="11"/>
    </row>
    <row r="597" spans="38:97" x14ac:dyDescent="0.25">
      <c r="AL597" s="11"/>
      <c r="BA597" s="11"/>
      <c r="BO597" s="11"/>
      <c r="CC597" s="11"/>
      <c r="CS597" s="11"/>
    </row>
    <row r="598" spans="38:97" x14ac:dyDescent="0.25">
      <c r="AL598" s="11"/>
      <c r="BA598" s="11"/>
      <c r="BO598" s="11"/>
      <c r="CC598" s="11"/>
      <c r="CS598" s="11"/>
    </row>
    <row r="599" spans="38:97" x14ac:dyDescent="0.25">
      <c r="AL599" s="11"/>
      <c r="BA599" s="11"/>
      <c r="BO599" s="11"/>
      <c r="CC599" s="11"/>
      <c r="CS599" s="11"/>
    </row>
    <row r="600" spans="38:97" x14ac:dyDescent="0.25">
      <c r="AL600" s="11"/>
      <c r="BA600" s="11"/>
      <c r="BO600" s="11"/>
      <c r="CC600" s="11"/>
      <c r="CS600" s="11"/>
    </row>
    <row r="601" spans="38:97" x14ac:dyDescent="0.25">
      <c r="AL601" s="11"/>
      <c r="BA601" s="11"/>
      <c r="BO601" s="11"/>
      <c r="CC601" s="11"/>
      <c r="CS601" s="11"/>
    </row>
    <row r="602" spans="38:97" x14ac:dyDescent="0.25">
      <c r="AL602" s="11"/>
      <c r="BA602" s="11"/>
      <c r="BO602" s="11"/>
      <c r="CC602" s="11"/>
      <c r="CS602" s="11"/>
    </row>
    <row r="603" spans="38:97" x14ac:dyDescent="0.25">
      <c r="AL603" s="11"/>
      <c r="BA603" s="11"/>
      <c r="BO603" s="11"/>
      <c r="CC603" s="11"/>
      <c r="CS603" s="11"/>
    </row>
    <row r="604" spans="38:97" x14ac:dyDescent="0.25">
      <c r="AL604" s="11"/>
      <c r="BA604" s="11"/>
      <c r="BO604" s="11"/>
      <c r="CC604" s="11"/>
      <c r="CS604" s="11"/>
    </row>
    <row r="605" spans="38:97" x14ac:dyDescent="0.25">
      <c r="AL605" s="11"/>
      <c r="BA605" s="11"/>
      <c r="BO605" s="11"/>
      <c r="CC605" s="11"/>
      <c r="CS605" s="11"/>
    </row>
    <row r="606" spans="38:97" x14ac:dyDescent="0.25">
      <c r="AL606" s="11"/>
      <c r="BA606" s="11"/>
      <c r="BO606" s="11"/>
      <c r="CC606" s="11"/>
      <c r="CS606" s="11"/>
    </row>
    <row r="607" spans="38:97" x14ac:dyDescent="0.25">
      <c r="AL607" s="11"/>
      <c r="BA607" s="11"/>
      <c r="BO607" s="11"/>
      <c r="CC607" s="11"/>
      <c r="CS607" s="11"/>
    </row>
    <row r="608" spans="38:97" x14ac:dyDescent="0.25">
      <c r="AL608" s="11"/>
      <c r="BA608" s="11"/>
      <c r="BO608" s="11"/>
      <c r="CC608" s="11"/>
      <c r="CS608" s="11"/>
    </row>
    <row r="609" spans="38:97" x14ac:dyDescent="0.25">
      <c r="AL609" s="11"/>
      <c r="BA609" s="11"/>
      <c r="BO609" s="11"/>
      <c r="CC609" s="11"/>
      <c r="CS609" s="11"/>
    </row>
    <row r="610" spans="38:97" x14ac:dyDescent="0.25">
      <c r="AL610" s="11"/>
      <c r="BA610" s="11"/>
      <c r="BO610" s="11"/>
      <c r="CC610" s="11"/>
      <c r="CS610" s="11"/>
    </row>
    <row r="611" spans="38:97" x14ac:dyDescent="0.25">
      <c r="AL611" s="11"/>
      <c r="BA611" s="11"/>
      <c r="BO611" s="11"/>
      <c r="CC611" s="11"/>
      <c r="CS611" s="11"/>
    </row>
    <row r="612" spans="38:97" x14ac:dyDescent="0.25">
      <c r="AL612" s="11"/>
      <c r="BA612" s="11"/>
      <c r="BO612" s="11"/>
      <c r="CC612" s="11"/>
      <c r="CS612" s="11"/>
    </row>
    <row r="613" spans="38:97" x14ac:dyDescent="0.25">
      <c r="AL613" s="11"/>
      <c r="BA613" s="11"/>
      <c r="BO613" s="11"/>
      <c r="CC613" s="11"/>
      <c r="CS613" s="11"/>
    </row>
    <row r="614" spans="38:97" x14ac:dyDescent="0.25">
      <c r="AL614" s="11"/>
      <c r="BA614" s="11"/>
      <c r="BO614" s="11"/>
      <c r="CC614" s="11"/>
      <c r="CS614" s="11"/>
    </row>
    <row r="615" spans="38:97" x14ac:dyDescent="0.25">
      <c r="AL615" s="11"/>
      <c r="BA615" s="11"/>
      <c r="BO615" s="11"/>
      <c r="CC615" s="11"/>
      <c r="CS615" s="11"/>
    </row>
    <row r="616" spans="38:97" x14ac:dyDescent="0.25">
      <c r="AL616" s="11"/>
      <c r="BA616" s="11"/>
      <c r="BO616" s="11"/>
      <c r="CC616" s="11"/>
      <c r="CS616" s="11"/>
    </row>
    <row r="617" spans="38:97" x14ac:dyDescent="0.25">
      <c r="AL617" s="11"/>
      <c r="BA617" s="11"/>
      <c r="BO617" s="11"/>
      <c r="CC617" s="11"/>
      <c r="CS617" s="11"/>
    </row>
    <row r="618" spans="38:97" x14ac:dyDescent="0.25">
      <c r="AL618" s="11"/>
      <c r="BA618" s="11"/>
      <c r="BO618" s="11"/>
      <c r="CC618" s="11"/>
      <c r="CS618" s="11"/>
    </row>
    <row r="619" spans="38:97" x14ac:dyDescent="0.25">
      <c r="AL619" s="11"/>
      <c r="BA619" s="11"/>
      <c r="BO619" s="11"/>
      <c r="CC619" s="11"/>
      <c r="CS619" s="11"/>
    </row>
    <row r="620" spans="38:97" x14ac:dyDescent="0.25">
      <c r="AL620" s="11"/>
      <c r="BA620" s="11"/>
      <c r="BO620" s="11"/>
      <c r="CC620" s="11"/>
      <c r="CS620" s="11"/>
    </row>
    <row r="621" spans="38:97" x14ac:dyDescent="0.25">
      <c r="AL621" s="11"/>
      <c r="BA621" s="11"/>
      <c r="BO621" s="11"/>
      <c r="CC621" s="11"/>
      <c r="CS621" s="11"/>
    </row>
    <row r="622" spans="38:97" x14ac:dyDescent="0.25">
      <c r="AL622" s="11"/>
      <c r="BA622" s="11"/>
      <c r="BO622" s="11"/>
      <c r="CC622" s="11"/>
      <c r="CS622" s="11"/>
    </row>
    <row r="623" spans="38:97" x14ac:dyDescent="0.25">
      <c r="AL623" s="11"/>
      <c r="BA623" s="11"/>
      <c r="BO623" s="11"/>
      <c r="CC623" s="11"/>
      <c r="CS623" s="11"/>
    </row>
    <row r="624" spans="38:97" x14ac:dyDescent="0.25">
      <c r="AL624" s="11"/>
      <c r="BA624" s="11"/>
      <c r="BO624" s="11"/>
      <c r="CC624" s="11"/>
      <c r="CS624" s="11"/>
    </row>
    <row r="625" spans="38:97" x14ac:dyDescent="0.25">
      <c r="AL625" s="11"/>
      <c r="BA625" s="11"/>
      <c r="BO625" s="11"/>
      <c r="CC625" s="11"/>
      <c r="CS625" s="11"/>
    </row>
    <row r="626" spans="38:97" x14ac:dyDescent="0.25">
      <c r="AL626" s="11"/>
      <c r="BA626" s="11"/>
      <c r="BO626" s="11"/>
      <c r="CC626" s="11"/>
      <c r="CS626" s="11"/>
    </row>
    <row r="627" spans="38:97" x14ac:dyDescent="0.25">
      <c r="AL627" s="11"/>
      <c r="BA627" s="11"/>
      <c r="BO627" s="11"/>
      <c r="CC627" s="11"/>
      <c r="CS627" s="11"/>
    </row>
    <row r="628" spans="38:97" x14ac:dyDescent="0.25">
      <c r="AL628" s="11"/>
      <c r="BA628" s="11"/>
      <c r="BO628" s="11"/>
      <c r="CC628" s="11"/>
      <c r="CS628" s="11"/>
    </row>
    <row r="629" spans="38:97" x14ac:dyDescent="0.25">
      <c r="AL629" s="11"/>
      <c r="BA629" s="11"/>
      <c r="BO629" s="11"/>
      <c r="CC629" s="11"/>
      <c r="CS629" s="11"/>
    </row>
    <row r="630" spans="38:97" x14ac:dyDescent="0.25">
      <c r="AL630" s="11"/>
      <c r="BA630" s="11"/>
      <c r="BO630" s="11"/>
      <c r="CC630" s="11"/>
      <c r="CS630" s="11"/>
    </row>
    <row r="631" spans="38:97" x14ac:dyDescent="0.25">
      <c r="AL631" s="11"/>
      <c r="BA631" s="11"/>
      <c r="BO631" s="11"/>
      <c r="CC631" s="11"/>
      <c r="CS631" s="11"/>
    </row>
    <row r="632" spans="38:97" x14ac:dyDescent="0.25">
      <c r="AL632" s="11"/>
      <c r="BA632" s="11"/>
      <c r="BO632" s="11"/>
      <c r="CC632" s="11"/>
      <c r="CS632" s="11"/>
    </row>
    <row r="633" spans="38:97" x14ac:dyDescent="0.25">
      <c r="AL633" s="11"/>
      <c r="BA633" s="11"/>
      <c r="BO633" s="11"/>
      <c r="CC633" s="11"/>
      <c r="CS633" s="11"/>
    </row>
    <row r="634" spans="38:97" x14ac:dyDescent="0.25">
      <c r="AL634" s="11"/>
      <c r="BA634" s="11"/>
      <c r="BO634" s="11"/>
      <c r="CC634" s="11"/>
      <c r="CS634" s="11"/>
    </row>
    <row r="635" spans="38:97" x14ac:dyDescent="0.25">
      <c r="AL635" s="11"/>
      <c r="BA635" s="11"/>
      <c r="BO635" s="11"/>
      <c r="CC635" s="11"/>
      <c r="CS635" s="11"/>
    </row>
    <row r="636" spans="38:97" x14ac:dyDescent="0.25">
      <c r="AL636" s="11"/>
      <c r="BA636" s="11"/>
      <c r="BO636" s="11"/>
      <c r="CC636" s="11"/>
      <c r="CS636" s="11"/>
    </row>
    <row r="637" spans="38:97" x14ac:dyDescent="0.25">
      <c r="AL637" s="11"/>
      <c r="BA637" s="11"/>
      <c r="BO637" s="11"/>
      <c r="CC637" s="11"/>
      <c r="CS637" s="11"/>
    </row>
    <row r="638" spans="38:97" x14ac:dyDescent="0.25">
      <c r="AL638" s="11"/>
      <c r="BA638" s="11"/>
      <c r="BO638" s="11"/>
      <c r="CC638" s="11"/>
      <c r="CS638" s="11"/>
    </row>
    <row r="639" spans="38:97" x14ac:dyDescent="0.25">
      <c r="AL639" s="11"/>
      <c r="BA639" s="11"/>
      <c r="BO639" s="11"/>
      <c r="CC639" s="11"/>
      <c r="CS639" s="11"/>
    </row>
    <row r="640" spans="38:97" x14ac:dyDescent="0.25">
      <c r="AL640" s="11"/>
      <c r="BA640" s="11"/>
      <c r="BO640" s="11"/>
      <c r="CC640" s="11"/>
      <c r="CS640" s="11"/>
    </row>
    <row r="641" spans="38:97" x14ac:dyDescent="0.25">
      <c r="AL641" s="11"/>
      <c r="BA641" s="11"/>
      <c r="BO641" s="11"/>
      <c r="CC641" s="11"/>
      <c r="CS641" s="11"/>
    </row>
    <row r="642" spans="38:97" x14ac:dyDescent="0.25">
      <c r="AL642" s="11"/>
      <c r="BA642" s="11"/>
      <c r="BO642" s="11"/>
      <c r="CC642" s="11"/>
      <c r="CS642" s="11"/>
    </row>
    <row r="643" spans="38:97" x14ac:dyDescent="0.25">
      <c r="AL643" s="11"/>
      <c r="BA643" s="11"/>
      <c r="BO643" s="11"/>
      <c r="CC643" s="11"/>
      <c r="CS643" s="11"/>
    </row>
    <row r="644" spans="38:97" x14ac:dyDescent="0.25">
      <c r="AL644" s="11"/>
      <c r="BA644" s="11"/>
      <c r="BO644" s="11"/>
      <c r="CC644" s="11"/>
      <c r="CS644" s="11"/>
    </row>
    <row r="645" spans="38:97" x14ac:dyDescent="0.25">
      <c r="AL645" s="11"/>
      <c r="BA645" s="11"/>
      <c r="BO645" s="11"/>
      <c r="CC645" s="11"/>
      <c r="CS645" s="11"/>
    </row>
    <row r="646" spans="38:97" x14ac:dyDescent="0.25">
      <c r="AL646" s="11"/>
      <c r="BA646" s="11"/>
      <c r="BO646" s="11"/>
      <c r="CC646" s="11"/>
      <c r="CS646" s="11"/>
    </row>
    <row r="647" spans="38:97" x14ac:dyDescent="0.25">
      <c r="AL647" s="11"/>
      <c r="BA647" s="11"/>
      <c r="BO647" s="11"/>
      <c r="CC647" s="11"/>
      <c r="CS647" s="11"/>
    </row>
    <row r="648" spans="38:97" x14ac:dyDescent="0.25">
      <c r="AL648" s="11"/>
      <c r="BA648" s="11"/>
      <c r="BO648" s="11"/>
      <c r="CC648" s="11"/>
      <c r="CS648" s="11"/>
    </row>
    <row r="649" spans="38:97" x14ac:dyDescent="0.25">
      <c r="AL649" s="11"/>
      <c r="BA649" s="11"/>
      <c r="BO649" s="11"/>
      <c r="CC649" s="11"/>
      <c r="CS649" s="11"/>
    </row>
    <row r="650" spans="38:97" x14ac:dyDescent="0.25">
      <c r="AL650" s="11"/>
      <c r="BA650" s="11"/>
      <c r="BO650" s="11"/>
      <c r="CC650" s="11"/>
      <c r="CS650" s="11"/>
    </row>
    <row r="651" spans="38:97" x14ac:dyDescent="0.25">
      <c r="AL651" s="11"/>
      <c r="BA651" s="11"/>
      <c r="BO651" s="11"/>
      <c r="CC651" s="11"/>
      <c r="CS651" s="11"/>
    </row>
    <row r="652" spans="38:97" x14ac:dyDescent="0.25">
      <c r="AL652" s="11"/>
      <c r="BA652" s="11"/>
      <c r="BO652" s="11"/>
      <c r="CC652" s="11"/>
      <c r="CS652" s="11"/>
    </row>
    <row r="653" spans="38:97" x14ac:dyDescent="0.25">
      <c r="AL653" s="11"/>
      <c r="BA653" s="11"/>
      <c r="BO653" s="11"/>
      <c r="CC653" s="11"/>
      <c r="CS653" s="11"/>
    </row>
    <row r="654" spans="38:97" x14ac:dyDescent="0.25">
      <c r="AL654" s="11"/>
      <c r="BA654" s="11"/>
      <c r="BO654" s="11"/>
      <c r="CC654" s="11"/>
      <c r="CS654" s="11"/>
    </row>
    <row r="655" spans="38:97" x14ac:dyDescent="0.25">
      <c r="AL655" s="11"/>
      <c r="BA655" s="11"/>
      <c r="BO655" s="11"/>
      <c r="CC655" s="11"/>
      <c r="CS655" s="11"/>
    </row>
    <row r="656" spans="38:97" x14ac:dyDescent="0.25">
      <c r="AL656" s="11"/>
      <c r="BA656" s="11"/>
      <c r="BO656" s="11"/>
      <c r="CC656" s="11"/>
      <c r="CS656" s="11"/>
    </row>
    <row r="657" spans="38:97" x14ac:dyDescent="0.25">
      <c r="AL657" s="11"/>
      <c r="BA657" s="11"/>
      <c r="BO657" s="11"/>
      <c r="CC657" s="11"/>
      <c r="CS657" s="11"/>
    </row>
    <row r="658" spans="38:97" x14ac:dyDescent="0.25">
      <c r="AL658" s="11"/>
      <c r="BA658" s="11"/>
      <c r="BO658" s="11"/>
      <c r="CC658" s="11"/>
      <c r="CS658" s="11"/>
    </row>
    <row r="659" spans="38:97" x14ac:dyDescent="0.25">
      <c r="AL659" s="11"/>
      <c r="BA659" s="11"/>
      <c r="BO659" s="11"/>
      <c r="CC659" s="11"/>
      <c r="CS659" s="11"/>
    </row>
    <row r="660" spans="38:97" x14ac:dyDescent="0.25">
      <c r="AL660" s="11"/>
      <c r="BA660" s="11"/>
      <c r="BO660" s="11"/>
      <c r="CC660" s="11"/>
      <c r="CS660" s="11"/>
    </row>
    <row r="661" spans="38:97" x14ac:dyDescent="0.25">
      <c r="AL661" s="11"/>
      <c r="BA661" s="11"/>
      <c r="BO661" s="11"/>
      <c r="CC661" s="11"/>
      <c r="CS661" s="11"/>
    </row>
    <row r="662" spans="38:97" x14ac:dyDescent="0.25">
      <c r="AL662" s="11"/>
      <c r="BA662" s="11"/>
      <c r="BO662" s="11"/>
      <c r="CC662" s="11"/>
      <c r="CS662" s="11"/>
    </row>
    <row r="663" spans="38:97" x14ac:dyDescent="0.25">
      <c r="AL663" s="11"/>
      <c r="BA663" s="11"/>
      <c r="BO663" s="11"/>
      <c r="CC663" s="11"/>
      <c r="CS663" s="11"/>
    </row>
    <row r="664" spans="38:97" x14ac:dyDescent="0.25">
      <c r="AL664" s="11"/>
      <c r="BA664" s="11"/>
      <c r="BO664" s="11"/>
      <c r="CC664" s="11"/>
      <c r="CS664" s="11"/>
    </row>
    <row r="665" spans="38:97" x14ac:dyDescent="0.25">
      <c r="AL665" s="11"/>
      <c r="BA665" s="11"/>
      <c r="BO665" s="11"/>
      <c r="CC665" s="11"/>
      <c r="CS665" s="11"/>
    </row>
    <row r="666" spans="38:97" x14ac:dyDescent="0.25">
      <c r="AL666" s="11"/>
      <c r="BA666" s="11"/>
      <c r="BO666" s="11"/>
      <c r="CC666" s="11"/>
      <c r="CS666" s="11"/>
    </row>
    <row r="667" spans="38:97" x14ac:dyDescent="0.25">
      <c r="AL667" s="11"/>
      <c r="BA667" s="11"/>
      <c r="BO667" s="11"/>
      <c r="CC667" s="11"/>
      <c r="CS667" s="11"/>
    </row>
    <row r="668" spans="38:97" x14ac:dyDescent="0.25">
      <c r="AL668" s="11"/>
      <c r="BA668" s="11"/>
      <c r="BO668" s="11"/>
      <c r="CC668" s="11"/>
      <c r="CS668" s="11"/>
    </row>
    <row r="669" spans="38:97" x14ac:dyDescent="0.25">
      <c r="AL669" s="11"/>
      <c r="BA669" s="11"/>
      <c r="BO669" s="11"/>
      <c r="CC669" s="11"/>
      <c r="CS669" s="11"/>
    </row>
    <row r="670" spans="38:97" x14ac:dyDescent="0.25">
      <c r="AL670" s="11"/>
      <c r="BA670" s="11"/>
      <c r="BO670" s="11"/>
      <c r="CC670" s="11"/>
      <c r="CS670" s="11"/>
    </row>
    <row r="671" spans="38:97" x14ac:dyDescent="0.25">
      <c r="AL671" s="11"/>
      <c r="BA671" s="11"/>
      <c r="BO671" s="11"/>
      <c r="CC671" s="11"/>
      <c r="CS671" s="11"/>
    </row>
    <row r="672" spans="38:97" x14ac:dyDescent="0.25">
      <c r="AL672" s="11"/>
      <c r="BA672" s="11"/>
      <c r="BO672" s="11"/>
      <c r="CC672" s="11"/>
      <c r="CS672" s="11"/>
    </row>
    <row r="673" spans="38:97" x14ac:dyDescent="0.25">
      <c r="AL673" s="11"/>
      <c r="BA673" s="11"/>
      <c r="BO673" s="11"/>
      <c r="CC673" s="11"/>
      <c r="CS673" s="11"/>
    </row>
    <row r="674" spans="38:97" x14ac:dyDescent="0.25">
      <c r="AL674" s="11"/>
      <c r="BA674" s="11"/>
      <c r="BO674" s="11"/>
      <c r="CC674" s="11"/>
      <c r="CS674" s="11"/>
    </row>
    <row r="675" spans="38:97" x14ac:dyDescent="0.25">
      <c r="AL675" s="11"/>
      <c r="BA675" s="11"/>
      <c r="BO675" s="11"/>
      <c r="CC675" s="11"/>
      <c r="CS675" s="11"/>
    </row>
    <row r="676" spans="38:97" x14ac:dyDescent="0.25">
      <c r="AL676" s="11"/>
      <c r="BA676" s="11"/>
      <c r="BO676" s="11"/>
      <c r="CC676" s="11"/>
      <c r="CS676" s="11"/>
    </row>
    <row r="677" spans="38:97" x14ac:dyDescent="0.25">
      <c r="AL677" s="11"/>
      <c r="BA677" s="11"/>
      <c r="BO677" s="11"/>
      <c r="CC677" s="11"/>
      <c r="CS677" s="11"/>
    </row>
    <row r="678" spans="38:97" x14ac:dyDescent="0.25">
      <c r="AL678" s="11"/>
      <c r="BA678" s="11"/>
      <c r="BO678" s="11"/>
      <c r="CC678" s="11"/>
      <c r="CS678" s="11"/>
    </row>
    <row r="679" spans="38:97" x14ac:dyDescent="0.25">
      <c r="AL679" s="11"/>
      <c r="BA679" s="11"/>
      <c r="BO679" s="11"/>
      <c r="CC679" s="11"/>
      <c r="CS679" s="11"/>
    </row>
    <row r="680" spans="38:97" x14ac:dyDescent="0.25">
      <c r="AL680" s="11"/>
      <c r="BA680" s="11"/>
      <c r="BO680" s="11"/>
      <c r="CC680" s="11"/>
      <c r="CS680" s="11"/>
    </row>
    <row r="681" spans="38:97" x14ac:dyDescent="0.25">
      <c r="AL681" s="11"/>
      <c r="BA681" s="11"/>
      <c r="BO681" s="11"/>
      <c r="CC681" s="11"/>
      <c r="CS681" s="11"/>
    </row>
    <row r="682" spans="38:97" x14ac:dyDescent="0.25">
      <c r="AL682" s="11"/>
      <c r="BA682" s="11"/>
      <c r="BO682" s="11"/>
      <c r="CC682" s="11"/>
      <c r="CS682" s="11"/>
    </row>
    <row r="683" spans="38:97" x14ac:dyDescent="0.25">
      <c r="AL683" s="11"/>
      <c r="BA683" s="11"/>
      <c r="BO683" s="11"/>
      <c r="CC683" s="11"/>
      <c r="CS683" s="11"/>
    </row>
    <row r="684" spans="38:97" x14ac:dyDescent="0.25">
      <c r="AL684" s="11"/>
      <c r="BA684" s="11"/>
      <c r="BO684" s="11"/>
      <c r="CC684" s="11"/>
      <c r="CS684" s="11"/>
    </row>
    <row r="685" spans="38:97" x14ac:dyDescent="0.25">
      <c r="AL685" s="11"/>
      <c r="BA685" s="11"/>
      <c r="BO685" s="11"/>
      <c r="CC685" s="11"/>
      <c r="CS685" s="11"/>
    </row>
    <row r="686" spans="38:97" x14ac:dyDescent="0.25">
      <c r="AL686" s="11"/>
      <c r="BA686" s="11"/>
      <c r="BO686" s="11"/>
      <c r="CC686" s="11"/>
      <c r="CS686" s="11"/>
    </row>
    <row r="687" spans="38:97" x14ac:dyDescent="0.25">
      <c r="AL687" s="11"/>
      <c r="BA687" s="11"/>
      <c r="BO687" s="11"/>
      <c r="CC687" s="11"/>
      <c r="CS687" s="11"/>
    </row>
    <row r="688" spans="38:97" x14ac:dyDescent="0.25">
      <c r="AL688" s="11"/>
      <c r="BA688" s="11"/>
      <c r="BO688" s="11"/>
      <c r="CC688" s="11"/>
      <c r="CS688" s="11"/>
    </row>
    <row r="689" spans="38:97" x14ac:dyDescent="0.25">
      <c r="AL689" s="11"/>
      <c r="BA689" s="11"/>
      <c r="BO689" s="11"/>
      <c r="CC689" s="11"/>
      <c r="CS689" s="11"/>
    </row>
    <row r="690" spans="38:97" x14ac:dyDescent="0.25">
      <c r="AL690" s="11"/>
      <c r="BA690" s="11"/>
      <c r="BO690" s="11"/>
      <c r="CC690" s="11"/>
      <c r="CS690" s="11"/>
    </row>
    <row r="691" spans="38:97" x14ac:dyDescent="0.25">
      <c r="AL691" s="11"/>
      <c r="BA691" s="11"/>
      <c r="BO691" s="11"/>
      <c r="CC691" s="11"/>
      <c r="CS691" s="11"/>
    </row>
    <row r="692" spans="38:97" x14ac:dyDescent="0.25">
      <c r="AL692" s="11"/>
      <c r="BA692" s="11"/>
      <c r="BO692" s="11"/>
      <c r="CC692" s="11"/>
      <c r="CS692" s="11"/>
    </row>
    <row r="693" spans="38:97" x14ac:dyDescent="0.25">
      <c r="AL693" s="11"/>
      <c r="BA693" s="11"/>
      <c r="BO693" s="11"/>
      <c r="CC693" s="11"/>
      <c r="CS693" s="11"/>
    </row>
    <row r="694" spans="38:97" x14ac:dyDescent="0.25">
      <c r="AL694" s="11"/>
      <c r="BA694" s="11"/>
      <c r="BO694" s="11"/>
      <c r="CC694" s="11"/>
      <c r="CS694" s="11"/>
    </row>
    <row r="695" spans="38:97" x14ac:dyDescent="0.25">
      <c r="AL695" s="11"/>
      <c r="BA695" s="11"/>
      <c r="BO695" s="11"/>
      <c r="CC695" s="11"/>
      <c r="CS695" s="11"/>
    </row>
    <row r="696" spans="38:97" x14ac:dyDescent="0.25">
      <c r="AL696" s="11"/>
      <c r="BA696" s="11"/>
      <c r="BO696" s="11"/>
      <c r="CC696" s="11"/>
      <c r="CS696" s="11"/>
    </row>
    <row r="697" spans="38:97" x14ac:dyDescent="0.25">
      <c r="AL697" s="11"/>
      <c r="BA697" s="11"/>
      <c r="BO697" s="11"/>
      <c r="CC697" s="11"/>
      <c r="CS697" s="11"/>
    </row>
    <row r="698" spans="38:97" x14ac:dyDescent="0.25">
      <c r="AL698" s="11"/>
      <c r="BA698" s="11"/>
      <c r="BO698" s="11"/>
      <c r="CC698" s="11"/>
      <c r="CS698" s="11"/>
    </row>
    <row r="699" spans="38:97" x14ac:dyDescent="0.25">
      <c r="AL699" s="11"/>
      <c r="BA699" s="11"/>
      <c r="BO699" s="11"/>
      <c r="CC699" s="11"/>
      <c r="CS699" s="11"/>
    </row>
    <row r="700" spans="38:97" x14ac:dyDescent="0.25">
      <c r="AL700" s="11"/>
      <c r="BA700" s="11"/>
      <c r="BO700" s="11"/>
      <c r="CC700" s="11"/>
      <c r="CS700" s="11"/>
    </row>
    <row r="701" spans="38:97" x14ac:dyDescent="0.25">
      <c r="AL701" s="11"/>
      <c r="BA701" s="11"/>
      <c r="BO701" s="11"/>
      <c r="CC701" s="11"/>
      <c r="CS701" s="11"/>
    </row>
    <row r="702" spans="38:97" x14ac:dyDescent="0.25">
      <c r="AL702" s="11"/>
      <c r="BA702" s="11"/>
      <c r="BO702" s="11"/>
      <c r="CC702" s="11"/>
      <c r="CS702" s="11"/>
    </row>
    <row r="703" spans="38:97" x14ac:dyDescent="0.25">
      <c r="AL703" s="11"/>
      <c r="BA703" s="11"/>
      <c r="BO703" s="11"/>
      <c r="CC703" s="11"/>
      <c r="CS703" s="11"/>
    </row>
    <row r="704" spans="38:97" x14ac:dyDescent="0.25">
      <c r="AL704" s="11"/>
      <c r="BA704" s="11"/>
      <c r="BO704" s="11"/>
      <c r="CC704" s="11"/>
      <c r="CS704" s="11"/>
    </row>
    <row r="705" spans="38:97" x14ac:dyDescent="0.25">
      <c r="AL705" s="11"/>
      <c r="BA705" s="11"/>
      <c r="BO705" s="11"/>
      <c r="CC705" s="11"/>
      <c r="CS705" s="11"/>
    </row>
    <row r="706" spans="38:97" x14ac:dyDescent="0.25">
      <c r="AL706" s="11"/>
      <c r="BA706" s="11"/>
      <c r="BO706" s="11"/>
      <c r="CC706" s="11"/>
      <c r="CS706" s="11"/>
    </row>
    <row r="707" spans="38:97" x14ac:dyDescent="0.25">
      <c r="AL707" s="11"/>
      <c r="BA707" s="11"/>
      <c r="BO707" s="11"/>
      <c r="CC707" s="11"/>
      <c r="CS707" s="11"/>
    </row>
    <row r="708" spans="38:97" x14ac:dyDescent="0.25">
      <c r="AL708" s="11"/>
      <c r="BA708" s="11"/>
      <c r="BO708" s="11"/>
      <c r="CC708" s="11"/>
      <c r="CS708" s="11"/>
    </row>
    <row r="709" spans="38:97" x14ac:dyDescent="0.25">
      <c r="AL709" s="11"/>
      <c r="BA709" s="11"/>
      <c r="BO709" s="11"/>
      <c r="CC709" s="11"/>
      <c r="CS709" s="11"/>
    </row>
    <row r="710" spans="38:97" x14ac:dyDescent="0.25">
      <c r="AL710" s="11"/>
      <c r="BA710" s="11"/>
      <c r="BO710" s="11"/>
      <c r="CC710" s="11"/>
      <c r="CS710" s="11"/>
    </row>
    <row r="711" spans="38:97" x14ac:dyDescent="0.25">
      <c r="AL711" s="11"/>
      <c r="BA711" s="11"/>
      <c r="BO711" s="11"/>
      <c r="CC711" s="11"/>
      <c r="CS711" s="11"/>
    </row>
    <row r="712" spans="38:97" x14ac:dyDescent="0.25">
      <c r="AL712" s="11"/>
      <c r="BA712" s="11"/>
      <c r="BO712" s="11"/>
      <c r="CC712" s="11"/>
      <c r="CS712" s="11"/>
    </row>
    <row r="713" spans="38:97" x14ac:dyDescent="0.25">
      <c r="AL713" s="11"/>
      <c r="BA713" s="11"/>
      <c r="BO713" s="11"/>
      <c r="CC713" s="11"/>
      <c r="CS713" s="11"/>
    </row>
    <row r="714" spans="38:97" x14ac:dyDescent="0.25">
      <c r="AL714" s="11"/>
      <c r="BA714" s="11"/>
      <c r="BO714" s="11"/>
      <c r="CC714" s="11"/>
      <c r="CS714" s="11"/>
    </row>
    <row r="715" spans="38:97" x14ac:dyDescent="0.25">
      <c r="AL715" s="11"/>
      <c r="BA715" s="11"/>
      <c r="BO715" s="11"/>
      <c r="CC715" s="11"/>
      <c r="CS715" s="11"/>
    </row>
    <row r="716" spans="38:97" x14ac:dyDescent="0.25">
      <c r="AL716" s="11"/>
      <c r="BA716" s="11"/>
      <c r="BO716" s="11"/>
      <c r="CC716" s="11"/>
      <c r="CS716" s="11"/>
    </row>
    <row r="717" spans="38:97" x14ac:dyDescent="0.25">
      <c r="AL717" s="11"/>
      <c r="BA717" s="11"/>
      <c r="BO717" s="11"/>
      <c r="CC717" s="11"/>
      <c r="CS717" s="11"/>
    </row>
    <row r="718" spans="38:97" x14ac:dyDescent="0.25">
      <c r="AL718" s="11"/>
      <c r="BA718" s="11"/>
      <c r="BO718" s="11"/>
      <c r="CC718" s="11"/>
      <c r="CS718" s="11"/>
    </row>
    <row r="719" spans="38:97" x14ac:dyDescent="0.25">
      <c r="AL719" s="11"/>
      <c r="BA719" s="11"/>
      <c r="BO719" s="11"/>
      <c r="CC719" s="11"/>
      <c r="CS719" s="11"/>
    </row>
    <row r="720" spans="38:97" x14ac:dyDescent="0.25">
      <c r="AL720" s="11"/>
      <c r="BA720" s="11"/>
      <c r="BO720" s="11"/>
      <c r="CC720" s="11"/>
      <c r="CS720" s="11"/>
    </row>
    <row r="721" spans="38:97" x14ac:dyDescent="0.25">
      <c r="AL721" s="11"/>
      <c r="BA721" s="11"/>
      <c r="BO721" s="11"/>
      <c r="CC721" s="11"/>
      <c r="CS721" s="11"/>
    </row>
    <row r="722" spans="38:97" x14ac:dyDescent="0.25">
      <c r="AL722" s="11"/>
      <c r="BA722" s="11"/>
      <c r="BO722" s="11"/>
      <c r="CC722" s="11"/>
      <c r="CS722" s="11"/>
    </row>
    <row r="723" spans="38:97" x14ac:dyDescent="0.25">
      <c r="AL723" s="11"/>
      <c r="BA723" s="11"/>
      <c r="BO723" s="11"/>
      <c r="CC723" s="11"/>
      <c r="CS723" s="11"/>
    </row>
    <row r="724" spans="38:97" x14ac:dyDescent="0.25">
      <c r="AL724" s="11"/>
      <c r="BA724" s="11"/>
      <c r="BO724" s="11"/>
      <c r="CC724" s="11"/>
      <c r="CS724" s="11"/>
    </row>
    <row r="725" spans="38:97" x14ac:dyDescent="0.25">
      <c r="AL725" s="11"/>
      <c r="BA725" s="11"/>
      <c r="BO725" s="11"/>
      <c r="CC725" s="11"/>
      <c r="CS725" s="11"/>
    </row>
    <row r="726" spans="38:97" x14ac:dyDescent="0.25">
      <c r="AL726" s="11"/>
      <c r="BA726" s="11"/>
      <c r="BO726" s="11"/>
      <c r="CC726" s="11"/>
      <c r="CS726" s="11"/>
    </row>
    <row r="727" spans="38:97" x14ac:dyDescent="0.25">
      <c r="AL727" s="11"/>
      <c r="BA727" s="11"/>
      <c r="BO727" s="11"/>
      <c r="CC727" s="11"/>
      <c r="CS727" s="11"/>
    </row>
    <row r="728" spans="38:97" x14ac:dyDescent="0.25">
      <c r="AL728" s="11"/>
      <c r="BA728" s="11"/>
      <c r="BO728" s="11"/>
      <c r="CC728" s="11"/>
      <c r="CS728" s="11"/>
    </row>
    <row r="729" spans="38:97" x14ac:dyDescent="0.25">
      <c r="AL729" s="11"/>
      <c r="BA729" s="11"/>
      <c r="BO729" s="11"/>
      <c r="CC729" s="11"/>
      <c r="CS729" s="11"/>
    </row>
    <row r="730" spans="38:97" x14ac:dyDescent="0.25">
      <c r="AL730" s="11"/>
      <c r="BA730" s="11"/>
      <c r="BO730" s="11"/>
      <c r="CC730" s="11"/>
      <c r="CS730" s="11"/>
    </row>
    <row r="731" spans="38:97" x14ac:dyDescent="0.25">
      <c r="AL731" s="11"/>
      <c r="BA731" s="11"/>
      <c r="BO731" s="11"/>
      <c r="CC731" s="11"/>
      <c r="CS731" s="11"/>
    </row>
    <row r="732" spans="38:97" x14ac:dyDescent="0.25">
      <c r="AL732" s="11"/>
      <c r="BA732" s="11"/>
      <c r="BO732" s="11"/>
      <c r="CC732" s="11"/>
      <c r="CS732" s="11"/>
    </row>
    <row r="733" spans="38:97" x14ac:dyDescent="0.25">
      <c r="AL733" s="11"/>
      <c r="BA733" s="11"/>
      <c r="BO733" s="11"/>
      <c r="CC733" s="11"/>
      <c r="CS733" s="11"/>
    </row>
    <row r="734" spans="38:97" x14ac:dyDescent="0.25">
      <c r="AL734" s="11"/>
      <c r="BA734" s="11"/>
      <c r="BO734" s="11"/>
      <c r="CC734" s="11"/>
      <c r="CS734" s="11"/>
    </row>
    <row r="735" spans="38:97" x14ac:dyDescent="0.25">
      <c r="AL735" s="11"/>
      <c r="BA735" s="11"/>
      <c r="BO735" s="11"/>
      <c r="CC735" s="11"/>
      <c r="CS735" s="11"/>
    </row>
    <row r="736" spans="38:97" x14ac:dyDescent="0.25">
      <c r="AL736" s="11"/>
      <c r="BA736" s="11"/>
      <c r="BO736" s="11"/>
      <c r="CC736" s="11"/>
      <c r="CS736" s="11"/>
    </row>
    <row r="737" spans="38:97" x14ac:dyDescent="0.25">
      <c r="AL737" s="11"/>
      <c r="BA737" s="11"/>
      <c r="BO737" s="11"/>
      <c r="CC737" s="11"/>
      <c r="CS737" s="11"/>
    </row>
    <row r="738" spans="38:97" x14ac:dyDescent="0.25">
      <c r="AL738" s="11"/>
      <c r="BA738" s="11"/>
      <c r="BO738" s="11"/>
      <c r="CC738" s="11"/>
      <c r="CS738" s="11"/>
    </row>
    <row r="739" spans="38:97" x14ac:dyDescent="0.25">
      <c r="AL739" s="11"/>
      <c r="BA739" s="11"/>
      <c r="BO739" s="11"/>
      <c r="CC739" s="11"/>
      <c r="CS739" s="11"/>
    </row>
    <row r="740" spans="38:97" x14ac:dyDescent="0.25">
      <c r="AL740" s="11"/>
      <c r="BA740" s="11"/>
      <c r="BO740" s="11"/>
      <c r="CC740" s="11"/>
      <c r="CS740" s="11"/>
    </row>
    <row r="741" spans="38:97" x14ac:dyDescent="0.25">
      <c r="AL741" s="11"/>
      <c r="BA741" s="11"/>
      <c r="BO741" s="11"/>
      <c r="CC741" s="11"/>
      <c r="CS741" s="11"/>
    </row>
    <row r="742" spans="38:97" x14ac:dyDescent="0.25">
      <c r="AL742" s="11"/>
      <c r="BA742" s="11"/>
      <c r="BO742" s="11"/>
      <c r="CC742" s="11"/>
      <c r="CS742" s="11"/>
    </row>
    <row r="743" spans="38:97" x14ac:dyDescent="0.25">
      <c r="AL743" s="11"/>
      <c r="BA743" s="11"/>
      <c r="BO743" s="11"/>
      <c r="CC743" s="11"/>
      <c r="CS743" s="11"/>
    </row>
    <row r="744" spans="38:97" x14ac:dyDescent="0.25">
      <c r="AL744" s="11"/>
      <c r="BA744" s="11"/>
      <c r="BO744" s="11"/>
      <c r="CC744" s="11"/>
      <c r="CS744" s="11"/>
    </row>
    <row r="745" spans="38:97" x14ac:dyDescent="0.25">
      <c r="AL745" s="11"/>
      <c r="BA745" s="11"/>
      <c r="BO745" s="11"/>
      <c r="CC745" s="11"/>
      <c r="CS745" s="11"/>
    </row>
    <row r="746" spans="38:97" x14ac:dyDescent="0.25">
      <c r="AL746" s="11"/>
      <c r="BA746" s="11"/>
      <c r="BO746" s="11"/>
      <c r="CC746" s="11"/>
      <c r="CS746" s="11"/>
    </row>
    <row r="747" spans="38:97" x14ac:dyDescent="0.25">
      <c r="AL747" s="11"/>
      <c r="BA747" s="11"/>
      <c r="BO747" s="11"/>
      <c r="CC747" s="11"/>
      <c r="CS747" s="11"/>
    </row>
    <row r="748" spans="38:97" x14ac:dyDescent="0.25">
      <c r="AL748" s="11"/>
      <c r="BA748" s="11"/>
      <c r="BO748" s="11"/>
      <c r="CC748" s="11"/>
      <c r="CS748" s="11"/>
    </row>
    <row r="749" spans="38:97" x14ac:dyDescent="0.25">
      <c r="AL749" s="11"/>
      <c r="BA749" s="11"/>
      <c r="BO749" s="11"/>
      <c r="CC749" s="11"/>
      <c r="CS749" s="11"/>
    </row>
    <row r="750" spans="38:97" x14ac:dyDescent="0.25">
      <c r="AL750" s="11"/>
      <c r="BA750" s="11"/>
      <c r="BO750" s="11"/>
      <c r="CC750" s="11"/>
      <c r="CS750" s="11"/>
    </row>
    <row r="751" spans="38:97" x14ac:dyDescent="0.25">
      <c r="AL751" s="11"/>
      <c r="BA751" s="11"/>
      <c r="BO751" s="11"/>
      <c r="CC751" s="11"/>
      <c r="CS751" s="11"/>
    </row>
    <row r="752" spans="38:97" x14ac:dyDescent="0.25">
      <c r="AL752" s="11"/>
      <c r="BA752" s="11"/>
      <c r="BO752" s="11"/>
      <c r="CC752" s="11"/>
      <c r="CS752" s="11"/>
    </row>
    <row r="753" spans="38:97" x14ac:dyDescent="0.25">
      <c r="AL753" s="11"/>
      <c r="BA753" s="11"/>
      <c r="BO753" s="11"/>
      <c r="CC753" s="11"/>
      <c r="CS753" s="11"/>
    </row>
    <row r="754" spans="38:97" x14ac:dyDescent="0.25">
      <c r="AL754" s="11"/>
      <c r="BA754" s="11"/>
      <c r="BO754" s="11"/>
      <c r="CC754" s="11"/>
      <c r="CS754" s="11"/>
    </row>
    <row r="755" spans="38:97" x14ac:dyDescent="0.25">
      <c r="AL755" s="11"/>
      <c r="BA755" s="11"/>
      <c r="BO755" s="11"/>
      <c r="CC755" s="11"/>
      <c r="CS755" s="11"/>
    </row>
    <row r="756" spans="38:97" x14ac:dyDescent="0.25">
      <c r="AL756" s="11"/>
      <c r="BA756" s="11"/>
      <c r="BO756" s="11"/>
      <c r="CC756" s="11"/>
      <c r="CS756" s="11"/>
    </row>
    <row r="757" spans="38:97" x14ac:dyDescent="0.25">
      <c r="AL757" s="11"/>
      <c r="BA757" s="11"/>
      <c r="BO757" s="11"/>
      <c r="CC757" s="11"/>
      <c r="CS757" s="11"/>
    </row>
    <row r="758" spans="38:97" x14ac:dyDescent="0.25">
      <c r="AL758" s="11"/>
      <c r="BA758" s="11"/>
      <c r="BO758" s="11"/>
      <c r="CC758" s="11"/>
      <c r="CS758" s="11"/>
    </row>
    <row r="759" spans="38:97" x14ac:dyDescent="0.25">
      <c r="AL759" s="11"/>
      <c r="BA759" s="11"/>
      <c r="BO759" s="11"/>
      <c r="CC759" s="11"/>
      <c r="CS759" s="11"/>
    </row>
    <row r="760" spans="38:97" x14ac:dyDescent="0.25">
      <c r="AL760" s="11"/>
      <c r="BA760" s="11"/>
      <c r="BO760" s="11"/>
      <c r="CC760" s="11"/>
      <c r="CS760" s="11"/>
    </row>
    <row r="761" spans="38:97" x14ac:dyDescent="0.25">
      <c r="AL761" s="11"/>
      <c r="BA761" s="11"/>
      <c r="BO761" s="11"/>
      <c r="CC761" s="11"/>
      <c r="CS761" s="11"/>
    </row>
    <row r="762" spans="38:97" x14ac:dyDescent="0.25">
      <c r="AL762" s="11"/>
      <c r="BA762" s="11"/>
      <c r="BO762" s="11"/>
      <c r="CC762" s="11"/>
      <c r="CS762" s="11"/>
    </row>
    <row r="763" spans="38:97" x14ac:dyDescent="0.25">
      <c r="AL763" s="11"/>
      <c r="BA763" s="11"/>
      <c r="BO763" s="11"/>
      <c r="CC763" s="11"/>
      <c r="CS763" s="11"/>
    </row>
    <row r="764" spans="38:97" x14ac:dyDescent="0.25">
      <c r="AL764" s="11"/>
      <c r="BA764" s="11"/>
      <c r="BO764" s="11"/>
      <c r="CC764" s="11"/>
      <c r="CS764" s="11"/>
    </row>
    <row r="765" spans="38:97" x14ac:dyDescent="0.25">
      <c r="AL765" s="11"/>
      <c r="BA765" s="11"/>
      <c r="BO765" s="11"/>
      <c r="CC765" s="11"/>
      <c r="CS765" s="11"/>
    </row>
    <row r="766" spans="38:97" x14ac:dyDescent="0.25">
      <c r="AL766" s="11"/>
      <c r="BA766" s="11"/>
      <c r="BO766" s="11"/>
      <c r="CC766" s="11"/>
      <c r="CS766" s="11"/>
    </row>
    <row r="767" spans="38:97" x14ac:dyDescent="0.25">
      <c r="AL767" s="11"/>
      <c r="BA767" s="11"/>
      <c r="BO767" s="11"/>
      <c r="CC767" s="11"/>
      <c r="CS767" s="11"/>
    </row>
    <row r="768" spans="38:97" x14ac:dyDescent="0.25">
      <c r="AL768" s="11"/>
      <c r="BA768" s="11"/>
      <c r="BO768" s="11"/>
      <c r="CC768" s="11"/>
      <c r="CS768" s="11"/>
    </row>
    <row r="769" spans="38:97" x14ac:dyDescent="0.25">
      <c r="AL769" s="11"/>
      <c r="BA769" s="11"/>
      <c r="BO769" s="11"/>
      <c r="CC769" s="11"/>
      <c r="CS769" s="11"/>
    </row>
    <row r="770" spans="38:97" x14ac:dyDescent="0.25">
      <c r="AL770" s="11"/>
      <c r="BA770" s="11"/>
      <c r="BO770" s="11"/>
      <c r="CC770" s="11"/>
      <c r="CS770" s="11"/>
    </row>
    <row r="771" spans="38:97" x14ac:dyDescent="0.25">
      <c r="AL771" s="11"/>
      <c r="BA771" s="11"/>
      <c r="BO771" s="11"/>
      <c r="CC771" s="11"/>
      <c r="CS771" s="11"/>
    </row>
    <row r="772" spans="38:97" x14ac:dyDescent="0.25">
      <c r="AL772" s="11"/>
      <c r="BA772" s="11"/>
      <c r="BO772" s="11"/>
      <c r="CC772" s="11"/>
      <c r="CS772" s="11"/>
    </row>
    <row r="773" spans="38:97" x14ac:dyDescent="0.25">
      <c r="AL773" s="11"/>
      <c r="BA773" s="11"/>
      <c r="BO773" s="11"/>
      <c r="CC773" s="11"/>
      <c r="CS773" s="11"/>
    </row>
    <row r="774" spans="38:97" x14ac:dyDescent="0.25">
      <c r="AL774" s="11"/>
      <c r="BA774" s="11"/>
      <c r="BO774" s="11"/>
      <c r="CC774" s="11"/>
      <c r="CS774" s="11"/>
    </row>
    <row r="775" spans="38:97" x14ac:dyDescent="0.25">
      <c r="AL775" s="11"/>
      <c r="BA775" s="11"/>
      <c r="BO775" s="11"/>
      <c r="CC775" s="11"/>
      <c r="CS775" s="11"/>
    </row>
    <row r="776" spans="38:97" x14ac:dyDescent="0.25">
      <c r="AL776" s="11"/>
      <c r="BA776" s="11"/>
      <c r="BO776" s="11"/>
      <c r="CC776" s="11"/>
      <c r="CS776" s="11"/>
    </row>
    <row r="777" spans="38:97" x14ac:dyDescent="0.25">
      <c r="AL777" s="11"/>
      <c r="BA777" s="11"/>
      <c r="BO777" s="11"/>
      <c r="CC777" s="11"/>
      <c r="CS777" s="11"/>
    </row>
    <row r="778" spans="38:97" x14ac:dyDescent="0.25">
      <c r="AL778" s="11"/>
      <c r="BA778" s="11"/>
      <c r="BO778" s="11"/>
      <c r="CC778" s="11"/>
      <c r="CS778" s="11"/>
    </row>
    <row r="779" spans="38:97" x14ac:dyDescent="0.25">
      <c r="AL779" s="11"/>
      <c r="BA779" s="11"/>
      <c r="BO779" s="11"/>
      <c r="CC779" s="11"/>
      <c r="CS779" s="11"/>
    </row>
    <row r="780" spans="38:97" x14ac:dyDescent="0.25">
      <c r="AL780" s="11"/>
      <c r="BA780" s="11"/>
      <c r="BO780" s="11"/>
      <c r="CC780" s="11"/>
      <c r="CS780" s="11"/>
    </row>
    <row r="781" spans="38:97" x14ac:dyDescent="0.25">
      <c r="AL781" s="11"/>
      <c r="BA781" s="11"/>
      <c r="BO781" s="11"/>
      <c r="CC781" s="11"/>
      <c r="CS781" s="11"/>
    </row>
    <row r="782" spans="38:97" x14ac:dyDescent="0.25">
      <c r="AL782" s="11"/>
      <c r="BA782" s="11"/>
      <c r="BO782" s="11"/>
      <c r="CC782" s="11"/>
      <c r="CS782" s="11"/>
    </row>
    <row r="783" spans="38:97" x14ac:dyDescent="0.25">
      <c r="AL783" s="11"/>
      <c r="BA783" s="11"/>
      <c r="BO783" s="11"/>
      <c r="CC783" s="11"/>
      <c r="CS783" s="11"/>
    </row>
    <row r="784" spans="38:97" x14ac:dyDescent="0.25">
      <c r="AL784" s="11"/>
      <c r="BA784" s="11"/>
      <c r="BO784" s="11"/>
      <c r="CC784" s="11"/>
      <c r="CS784" s="11"/>
    </row>
    <row r="785" spans="38:97" x14ac:dyDescent="0.25">
      <c r="AL785" s="11"/>
      <c r="BA785" s="11"/>
      <c r="BO785" s="11"/>
      <c r="CC785" s="11"/>
      <c r="CS785" s="11"/>
    </row>
    <row r="786" spans="38:97" x14ac:dyDescent="0.25">
      <c r="AL786" s="11"/>
      <c r="BA786" s="11"/>
      <c r="BO786" s="11"/>
      <c r="CC786" s="11"/>
      <c r="CS786" s="11"/>
    </row>
    <row r="787" spans="38:97" x14ac:dyDescent="0.25">
      <c r="AL787" s="11"/>
      <c r="BA787" s="11"/>
      <c r="BO787" s="11"/>
      <c r="CC787" s="11"/>
      <c r="CS787" s="11"/>
    </row>
    <row r="788" spans="38:97" x14ac:dyDescent="0.25">
      <c r="AL788" s="11"/>
      <c r="BA788" s="11"/>
      <c r="BO788" s="11"/>
      <c r="CC788" s="11"/>
      <c r="CS788" s="11"/>
    </row>
    <row r="789" spans="38:97" x14ac:dyDescent="0.25">
      <c r="AL789" s="11"/>
      <c r="BA789" s="11"/>
      <c r="BO789" s="11"/>
      <c r="CC789" s="11"/>
      <c r="CS789" s="11"/>
    </row>
    <row r="790" spans="38:97" x14ac:dyDescent="0.25">
      <c r="AL790" s="11"/>
      <c r="BA790" s="11"/>
      <c r="BO790" s="11"/>
      <c r="CC790" s="11"/>
      <c r="CS790" s="11"/>
    </row>
    <row r="791" spans="38:97" x14ac:dyDescent="0.25">
      <c r="AL791" s="11"/>
      <c r="BA791" s="11"/>
      <c r="BO791" s="11"/>
      <c r="CC791" s="11"/>
      <c r="CS791" s="11"/>
    </row>
    <row r="792" spans="38:97" x14ac:dyDescent="0.25">
      <c r="AL792" s="11"/>
      <c r="BA792" s="11"/>
      <c r="BO792" s="11"/>
      <c r="CC792" s="11"/>
      <c r="CS792" s="11"/>
    </row>
    <row r="793" spans="38:97" x14ac:dyDescent="0.25">
      <c r="AL793" s="11"/>
      <c r="BA793" s="11"/>
      <c r="BO793" s="11"/>
      <c r="CC793" s="11"/>
      <c r="CS793" s="11"/>
    </row>
    <row r="794" spans="38:97" x14ac:dyDescent="0.25">
      <c r="AL794" s="11"/>
      <c r="BA794" s="11"/>
      <c r="BO794" s="11"/>
      <c r="CC794" s="11"/>
      <c r="CS794" s="11"/>
    </row>
    <row r="795" spans="38:97" x14ac:dyDescent="0.25">
      <c r="AL795" s="11"/>
      <c r="BA795" s="11"/>
      <c r="BO795" s="11"/>
      <c r="CC795" s="11"/>
      <c r="CS795" s="11"/>
    </row>
    <row r="796" spans="38:97" x14ac:dyDescent="0.25">
      <c r="AL796" s="11"/>
      <c r="BA796" s="11"/>
      <c r="BO796" s="11"/>
      <c r="CC796" s="11"/>
      <c r="CS796" s="11"/>
    </row>
    <row r="797" spans="38:97" x14ac:dyDescent="0.25">
      <c r="AL797" s="11"/>
      <c r="BA797" s="11"/>
      <c r="BO797" s="11"/>
      <c r="CC797" s="11"/>
      <c r="CS797" s="11"/>
    </row>
    <row r="798" spans="38:97" x14ac:dyDescent="0.25">
      <c r="AL798" s="11"/>
      <c r="BA798" s="11"/>
      <c r="BO798" s="11"/>
      <c r="CC798" s="11"/>
      <c r="CS798" s="11"/>
    </row>
    <row r="799" spans="38:97" x14ac:dyDescent="0.25">
      <c r="AL799" s="11"/>
      <c r="BA799" s="11"/>
      <c r="BO799" s="11"/>
      <c r="CC799" s="11"/>
      <c r="CS799" s="11"/>
    </row>
    <row r="800" spans="38:97" x14ac:dyDescent="0.25">
      <c r="AL800" s="11"/>
      <c r="BA800" s="11"/>
      <c r="BO800" s="11"/>
      <c r="CC800" s="11"/>
      <c r="CS800" s="11"/>
    </row>
    <row r="801" spans="38:97" x14ac:dyDescent="0.25">
      <c r="AL801" s="11"/>
      <c r="BA801" s="11"/>
      <c r="BO801" s="11"/>
      <c r="CC801" s="11"/>
      <c r="CS801" s="11"/>
    </row>
    <row r="802" spans="38:97" x14ac:dyDescent="0.25">
      <c r="AL802" s="11"/>
      <c r="BA802" s="11"/>
      <c r="BO802" s="11"/>
      <c r="CC802" s="11"/>
      <c r="CS802" s="11"/>
    </row>
    <row r="803" spans="38:97" x14ac:dyDescent="0.25">
      <c r="AL803" s="11"/>
      <c r="BA803" s="11"/>
      <c r="BO803" s="11"/>
      <c r="CC803" s="11"/>
      <c r="CS803" s="11"/>
    </row>
    <row r="804" spans="38:97" x14ac:dyDescent="0.25">
      <c r="AL804" s="11"/>
      <c r="BA804" s="11"/>
      <c r="BO804" s="11"/>
      <c r="CC804" s="11"/>
      <c r="CS804" s="11"/>
    </row>
    <row r="805" spans="38:97" x14ac:dyDescent="0.25">
      <c r="AL805" s="11"/>
      <c r="BA805" s="11"/>
      <c r="BO805" s="11"/>
      <c r="CC805" s="11"/>
      <c r="CS805" s="11"/>
    </row>
    <row r="806" spans="38:97" x14ac:dyDescent="0.25">
      <c r="AL806" s="11"/>
      <c r="BA806" s="11"/>
      <c r="BO806" s="11"/>
      <c r="CC806" s="11"/>
      <c r="CS806" s="11"/>
    </row>
    <row r="807" spans="38:97" x14ac:dyDescent="0.25">
      <c r="AL807" s="11"/>
      <c r="BA807" s="11"/>
      <c r="BO807" s="11"/>
      <c r="CC807" s="11"/>
      <c r="CS807" s="11"/>
    </row>
    <row r="808" spans="38:97" x14ac:dyDescent="0.25">
      <c r="AL808" s="11"/>
      <c r="BA808" s="11"/>
      <c r="BO808" s="11"/>
      <c r="CC808" s="11"/>
      <c r="CS808" s="11"/>
    </row>
    <row r="809" spans="38:97" x14ac:dyDescent="0.25">
      <c r="AL809" s="11"/>
      <c r="BA809" s="11"/>
      <c r="BO809" s="11"/>
      <c r="CC809" s="11"/>
      <c r="CS809" s="11"/>
    </row>
    <row r="810" spans="38:97" x14ac:dyDescent="0.25">
      <c r="AL810" s="11"/>
      <c r="BA810" s="11"/>
      <c r="BO810" s="11"/>
      <c r="CC810" s="11"/>
      <c r="CS810" s="11"/>
    </row>
    <row r="811" spans="38:97" x14ac:dyDescent="0.25">
      <c r="AL811" s="11"/>
      <c r="BA811" s="11"/>
      <c r="BO811" s="11"/>
      <c r="CC811" s="11"/>
      <c r="CS811" s="11"/>
    </row>
    <row r="812" spans="38:97" x14ac:dyDescent="0.25">
      <c r="AL812" s="11"/>
      <c r="BA812" s="11"/>
      <c r="BO812" s="11"/>
      <c r="CC812" s="11"/>
      <c r="CS812" s="11"/>
    </row>
    <row r="813" spans="38:97" x14ac:dyDescent="0.25">
      <c r="AL813" s="11"/>
      <c r="BA813" s="11"/>
      <c r="BO813" s="11"/>
      <c r="CC813" s="11"/>
      <c r="CS813" s="11"/>
    </row>
    <row r="814" spans="38:97" x14ac:dyDescent="0.25">
      <c r="AL814" s="11"/>
      <c r="BA814" s="11"/>
      <c r="BO814" s="11"/>
      <c r="CC814" s="11"/>
      <c r="CS814" s="11"/>
    </row>
    <row r="815" spans="38:97" x14ac:dyDescent="0.25">
      <c r="AL815" s="11"/>
      <c r="BA815" s="11"/>
      <c r="BO815" s="11"/>
      <c r="CC815" s="11"/>
      <c r="CS815" s="11"/>
    </row>
    <row r="816" spans="38:97" x14ac:dyDescent="0.25">
      <c r="AL816" s="11"/>
      <c r="BA816" s="11"/>
      <c r="BO816" s="11"/>
      <c r="CC816" s="11"/>
      <c r="CS816" s="11"/>
    </row>
    <row r="817" spans="38:97" x14ac:dyDescent="0.25">
      <c r="AL817" s="11"/>
      <c r="BA817" s="11"/>
      <c r="BO817" s="11"/>
      <c r="CC817" s="11"/>
      <c r="CS817" s="11"/>
    </row>
    <row r="818" spans="38:97" x14ac:dyDescent="0.25">
      <c r="AL818" s="11"/>
      <c r="BA818" s="11"/>
      <c r="BO818" s="11"/>
      <c r="CC818" s="11"/>
      <c r="CS818" s="11"/>
    </row>
    <row r="819" spans="38:97" x14ac:dyDescent="0.25">
      <c r="AL819" s="11"/>
      <c r="BA819" s="11"/>
      <c r="BO819" s="11"/>
      <c r="CC819" s="11"/>
      <c r="CS819" s="11"/>
    </row>
    <row r="820" spans="38:97" x14ac:dyDescent="0.25">
      <c r="AL820" s="11"/>
      <c r="BA820" s="11"/>
      <c r="BO820" s="11"/>
      <c r="CC820" s="11"/>
      <c r="CS820" s="11"/>
    </row>
    <row r="821" spans="38:97" x14ac:dyDescent="0.25">
      <c r="AL821" s="11"/>
      <c r="BA821" s="11"/>
      <c r="BO821" s="11"/>
      <c r="CC821" s="11"/>
      <c r="CS821" s="11"/>
    </row>
    <row r="822" spans="38:97" x14ac:dyDescent="0.25">
      <c r="AL822" s="11"/>
      <c r="BA822" s="11"/>
      <c r="BO822" s="11"/>
      <c r="CC822" s="11"/>
      <c r="CS822" s="11"/>
    </row>
    <row r="823" spans="38:97" x14ac:dyDescent="0.25">
      <c r="AL823" s="11"/>
      <c r="BA823" s="11"/>
      <c r="BO823" s="11"/>
      <c r="CC823" s="11"/>
      <c r="CS823" s="11"/>
    </row>
    <row r="824" spans="38:97" x14ac:dyDescent="0.25">
      <c r="AL824" s="11"/>
      <c r="BA824" s="11"/>
      <c r="BO824" s="11"/>
      <c r="CC824" s="11"/>
      <c r="CS824" s="11"/>
    </row>
    <row r="825" spans="38:97" x14ac:dyDescent="0.25">
      <c r="AL825" s="11"/>
      <c r="BA825" s="11"/>
      <c r="BO825" s="11"/>
      <c r="CC825" s="11"/>
      <c r="CS825" s="11"/>
    </row>
    <row r="826" spans="38:97" x14ac:dyDescent="0.25">
      <c r="AL826" s="11"/>
      <c r="BA826" s="11"/>
      <c r="BO826" s="11"/>
      <c r="CC826" s="11"/>
      <c r="CS826" s="11"/>
    </row>
    <row r="827" spans="38:97" x14ac:dyDescent="0.25">
      <c r="AL827" s="11"/>
      <c r="BA827" s="11"/>
      <c r="BO827" s="11"/>
      <c r="CC827" s="11"/>
      <c r="CS827" s="11"/>
    </row>
    <row r="828" spans="38:97" x14ac:dyDescent="0.25">
      <c r="AL828" s="11"/>
      <c r="BA828" s="11"/>
      <c r="BO828" s="11"/>
      <c r="CC828" s="11"/>
      <c r="CS828" s="11"/>
    </row>
    <row r="829" spans="38:97" x14ac:dyDescent="0.25">
      <c r="AL829" s="11"/>
      <c r="BA829" s="11"/>
      <c r="BO829" s="11"/>
      <c r="CC829" s="11"/>
      <c r="CS829" s="11"/>
    </row>
    <row r="830" spans="38:97" x14ac:dyDescent="0.25">
      <c r="AL830" s="11"/>
      <c r="BA830" s="11"/>
      <c r="BO830" s="11"/>
      <c r="CC830" s="11"/>
      <c r="CS830" s="11"/>
    </row>
    <row r="831" spans="38:97" x14ac:dyDescent="0.25">
      <c r="AL831" s="11"/>
      <c r="BA831" s="11"/>
      <c r="BO831" s="11"/>
      <c r="CC831" s="11"/>
      <c r="CS831" s="11"/>
    </row>
    <row r="832" spans="38:97" x14ac:dyDescent="0.25">
      <c r="AL832" s="11"/>
      <c r="BA832" s="11"/>
      <c r="BO832" s="11"/>
      <c r="CC832" s="11"/>
      <c r="CS832" s="11"/>
    </row>
    <row r="833" spans="38:97" x14ac:dyDescent="0.25">
      <c r="AL833" s="11"/>
      <c r="BA833" s="11"/>
      <c r="BO833" s="11"/>
      <c r="CC833" s="11"/>
      <c r="CS833" s="11"/>
    </row>
    <row r="834" spans="38:97" x14ac:dyDescent="0.25">
      <c r="AL834" s="11"/>
      <c r="BA834" s="11"/>
      <c r="BO834" s="11"/>
      <c r="CC834" s="11"/>
      <c r="CS834" s="11"/>
    </row>
    <row r="835" spans="38:97" x14ac:dyDescent="0.25">
      <c r="AL835" s="11"/>
      <c r="BA835" s="11"/>
      <c r="BO835" s="11"/>
      <c r="CC835" s="11"/>
      <c r="CS835" s="11"/>
    </row>
    <row r="836" spans="38:97" x14ac:dyDescent="0.25">
      <c r="AL836" s="11"/>
      <c r="BA836" s="11"/>
      <c r="BO836" s="11"/>
      <c r="CC836" s="11"/>
      <c r="CS836" s="11"/>
    </row>
    <row r="837" spans="38:97" x14ac:dyDescent="0.25">
      <c r="AL837" s="11"/>
      <c r="BA837" s="11"/>
      <c r="BO837" s="11"/>
      <c r="CC837" s="11"/>
      <c r="CS837" s="11"/>
    </row>
    <row r="838" spans="38:97" x14ac:dyDescent="0.25">
      <c r="AL838" s="11"/>
      <c r="BA838" s="11"/>
      <c r="BO838" s="11"/>
      <c r="CC838" s="11"/>
      <c r="CS838" s="11"/>
    </row>
    <row r="839" spans="38:97" x14ac:dyDescent="0.25">
      <c r="AL839" s="11"/>
      <c r="BA839" s="11"/>
      <c r="BO839" s="11"/>
      <c r="CC839" s="11"/>
      <c r="CS839" s="11"/>
    </row>
    <row r="840" spans="38:97" x14ac:dyDescent="0.25">
      <c r="AL840" s="11"/>
      <c r="BA840" s="11"/>
      <c r="BO840" s="11"/>
      <c r="CC840" s="11"/>
      <c r="CS840" s="11"/>
    </row>
    <row r="841" spans="38:97" x14ac:dyDescent="0.25">
      <c r="AL841" s="11"/>
      <c r="BA841" s="11"/>
      <c r="BO841" s="11"/>
      <c r="CC841" s="11"/>
      <c r="CS841" s="11"/>
    </row>
    <row r="842" spans="38:97" x14ac:dyDescent="0.25">
      <c r="AL842" s="11"/>
      <c r="BA842" s="11"/>
      <c r="BO842" s="11"/>
      <c r="CC842" s="11"/>
      <c r="CS842" s="11"/>
    </row>
    <row r="843" spans="38:97" x14ac:dyDescent="0.25">
      <c r="AL843" s="11"/>
      <c r="BA843" s="11"/>
      <c r="BO843" s="11"/>
      <c r="CC843" s="11"/>
      <c r="CS843" s="11"/>
    </row>
    <row r="844" spans="38:97" x14ac:dyDescent="0.25">
      <c r="AL844" s="11"/>
      <c r="BA844" s="11"/>
      <c r="BO844" s="11"/>
      <c r="CC844" s="11"/>
      <c r="CS844" s="11"/>
    </row>
    <row r="845" spans="38:97" x14ac:dyDescent="0.25">
      <c r="AL845" s="11"/>
      <c r="BA845" s="11"/>
      <c r="BO845" s="11"/>
      <c r="CC845" s="11"/>
      <c r="CS845" s="11"/>
    </row>
    <row r="846" spans="38:97" x14ac:dyDescent="0.25">
      <c r="AL846" s="11"/>
      <c r="BA846" s="11"/>
      <c r="BO846" s="11"/>
      <c r="CC846" s="11"/>
      <c r="CS846" s="11"/>
    </row>
    <row r="847" spans="38:97" x14ac:dyDescent="0.25">
      <c r="AL847" s="11"/>
      <c r="BA847" s="11"/>
      <c r="BO847" s="11"/>
      <c r="CC847" s="11"/>
      <c r="CS847" s="11"/>
    </row>
    <row r="848" spans="38:97" x14ac:dyDescent="0.25">
      <c r="AL848" s="11"/>
      <c r="BA848" s="11"/>
      <c r="BO848" s="11"/>
      <c r="CC848" s="11"/>
      <c r="CS848" s="11"/>
    </row>
    <row r="849" spans="38:97" x14ac:dyDescent="0.25">
      <c r="AL849" s="11"/>
      <c r="BA849" s="11"/>
      <c r="BO849" s="11"/>
      <c r="CC849" s="11"/>
      <c r="CS849" s="11"/>
    </row>
    <row r="850" spans="38:97" x14ac:dyDescent="0.25">
      <c r="AL850" s="11"/>
      <c r="BA850" s="11"/>
      <c r="BO850" s="11"/>
      <c r="CC850" s="11"/>
      <c r="CS850" s="11"/>
    </row>
    <row r="851" spans="38:97" x14ac:dyDescent="0.25">
      <c r="AL851" s="11"/>
      <c r="BA851" s="11"/>
      <c r="BO851" s="11"/>
      <c r="CC851" s="11"/>
      <c r="CS851" s="11"/>
    </row>
    <row r="852" spans="38:97" x14ac:dyDescent="0.25">
      <c r="AL852" s="11"/>
      <c r="BA852" s="11"/>
      <c r="BO852" s="11"/>
      <c r="CC852" s="11"/>
      <c r="CS852" s="11"/>
    </row>
    <row r="853" spans="38:97" x14ac:dyDescent="0.25">
      <c r="AL853" s="11"/>
      <c r="BA853" s="11"/>
      <c r="BO853" s="11"/>
      <c r="CC853" s="11"/>
      <c r="CS853" s="11"/>
    </row>
    <row r="854" spans="38:97" x14ac:dyDescent="0.25">
      <c r="AL854" s="11"/>
      <c r="BA854" s="11"/>
      <c r="BO854" s="11"/>
      <c r="CC854" s="11"/>
      <c r="CS854" s="11"/>
    </row>
    <row r="855" spans="38:97" x14ac:dyDescent="0.25">
      <c r="AL855" s="11"/>
      <c r="BA855" s="11"/>
      <c r="BO855" s="11"/>
      <c r="CC855" s="11"/>
      <c r="CS855" s="11"/>
    </row>
    <row r="856" spans="38:97" x14ac:dyDescent="0.25">
      <c r="AL856" s="11"/>
      <c r="BA856" s="11"/>
      <c r="BO856" s="11"/>
      <c r="CC856" s="11"/>
      <c r="CS856" s="11"/>
    </row>
    <row r="857" spans="38:97" x14ac:dyDescent="0.25">
      <c r="AL857" s="11"/>
      <c r="BA857" s="11"/>
      <c r="BO857" s="11"/>
      <c r="CC857" s="11"/>
      <c r="CS857" s="11"/>
    </row>
    <row r="858" spans="38:97" x14ac:dyDescent="0.25">
      <c r="AL858" s="11"/>
      <c r="BA858" s="11"/>
      <c r="BO858" s="11"/>
      <c r="CC858" s="11"/>
      <c r="CS858" s="11"/>
    </row>
    <row r="859" spans="38:97" x14ac:dyDescent="0.25">
      <c r="AL859" s="11"/>
      <c r="BA859" s="11"/>
      <c r="BO859" s="11"/>
      <c r="CC859" s="11"/>
      <c r="CS859" s="11"/>
    </row>
    <row r="860" spans="38:97" x14ac:dyDescent="0.25">
      <c r="AL860" s="11"/>
      <c r="BA860" s="11"/>
      <c r="BO860" s="11"/>
      <c r="CC860" s="11"/>
      <c r="CS860" s="11"/>
    </row>
    <row r="861" spans="38:97" x14ac:dyDescent="0.25">
      <c r="AL861" s="11"/>
      <c r="BA861" s="11"/>
      <c r="BO861" s="11"/>
      <c r="CC861" s="11"/>
      <c r="CS861" s="11"/>
    </row>
    <row r="862" spans="38:97" x14ac:dyDescent="0.25">
      <c r="AL862" s="11"/>
      <c r="BA862" s="11"/>
      <c r="BO862" s="11"/>
      <c r="CC862" s="11"/>
      <c r="CS862" s="11"/>
    </row>
    <row r="863" spans="38:97" x14ac:dyDescent="0.25">
      <c r="AL863" s="11"/>
      <c r="BA863" s="11"/>
      <c r="BO863" s="11"/>
      <c r="CC863" s="11"/>
      <c r="CS863" s="11"/>
    </row>
    <row r="864" spans="38:97" x14ac:dyDescent="0.25">
      <c r="AL864" s="11"/>
      <c r="BA864" s="11"/>
      <c r="BO864" s="11"/>
      <c r="CC864" s="11"/>
      <c r="CS864" s="11"/>
    </row>
    <row r="865" spans="38:97" x14ac:dyDescent="0.25">
      <c r="AL865" s="11"/>
      <c r="BA865" s="11"/>
      <c r="BO865" s="11"/>
      <c r="CC865" s="11"/>
      <c r="CS865" s="11"/>
    </row>
    <row r="866" spans="38:97" x14ac:dyDescent="0.25">
      <c r="AL866" s="11"/>
      <c r="BA866" s="11"/>
      <c r="BO866" s="11"/>
      <c r="CC866" s="11"/>
      <c r="CS866" s="11"/>
    </row>
    <row r="867" spans="38:97" x14ac:dyDescent="0.25">
      <c r="AL867" s="11"/>
      <c r="BA867" s="11"/>
      <c r="BO867" s="11"/>
      <c r="CC867" s="11"/>
      <c r="CS867" s="11"/>
    </row>
    <row r="868" spans="38:97" x14ac:dyDescent="0.25">
      <c r="AL868" s="11"/>
      <c r="BA868" s="11"/>
      <c r="BO868" s="11"/>
      <c r="CC868" s="11"/>
      <c r="CS868" s="11"/>
    </row>
    <row r="869" spans="38:97" x14ac:dyDescent="0.25">
      <c r="AL869" s="11"/>
      <c r="BA869" s="11"/>
      <c r="BO869" s="11"/>
      <c r="CC869" s="11"/>
      <c r="CS869" s="11"/>
    </row>
    <row r="870" spans="38:97" x14ac:dyDescent="0.25">
      <c r="AL870" s="11"/>
      <c r="BA870" s="11"/>
      <c r="BO870" s="11"/>
      <c r="CC870" s="11"/>
      <c r="CS870" s="11"/>
    </row>
    <row r="871" spans="38:97" x14ac:dyDescent="0.25">
      <c r="AL871" s="11"/>
      <c r="BA871" s="11"/>
      <c r="BO871" s="11"/>
      <c r="CC871" s="11"/>
      <c r="CS871" s="11"/>
    </row>
    <row r="872" spans="38:97" x14ac:dyDescent="0.25">
      <c r="AL872" s="11"/>
      <c r="BA872" s="11"/>
      <c r="BO872" s="11"/>
      <c r="CC872" s="11"/>
      <c r="CS872" s="11"/>
    </row>
    <row r="873" spans="38:97" x14ac:dyDescent="0.25">
      <c r="AL873" s="11"/>
      <c r="BA873" s="11"/>
      <c r="BO873" s="11"/>
      <c r="CC873" s="11"/>
      <c r="CS873" s="11"/>
    </row>
    <row r="874" spans="38:97" x14ac:dyDescent="0.25">
      <c r="AL874" s="11"/>
      <c r="BA874" s="11"/>
      <c r="BO874" s="11"/>
      <c r="CC874" s="11"/>
      <c r="CS874" s="11"/>
    </row>
    <row r="875" spans="38:97" x14ac:dyDescent="0.25">
      <c r="AL875" s="11"/>
      <c r="BA875" s="11"/>
      <c r="BO875" s="11"/>
      <c r="CC875" s="11"/>
      <c r="CS875" s="11"/>
    </row>
    <row r="876" spans="38:97" x14ac:dyDescent="0.25">
      <c r="AL876" s="11"/>
      <c r="BA876" s="11"/>
      <c r="BO876" s="11"/>
      <c r="CC876" s="11"/>
      <c r="CS876" s="11"/>
    </row>
    <row r="877" spans="38:97" x14ac:dyDescent="0.25">
      <c r="AL877" s="11"/>
      <c r="BA877" s="11"/>
      <c r="BO877" s="11"/>
      <c r="CC877" s="11"/>
      <c r="CS877" s="11"/>
    </row>
    <row r="878" spans="38:97" x14ac:dyDescent="0.25">
      <c r="AL878" s="11"/>
      <c r="BA878" s="11"/>
      <c r="BO878" s="11"/>
      <c r="CC878" s="11"/>
      <c r="CS878" s="11"/>
    </row>
    <row r="879" spans="38:97" x14ac:dyDescent="0.25">
      <c r="AL879" s="11"/>
      <c r="BA879" s="11"/>
      <c r="BO879" s="11"/>
      <c r="CC879" s="11"/>
      <c r="CS879" s="11"/>
    </row>
    <row r="880" spans="38:97" x14ac:dyDescent="0.25">
      <c r="AL880" s="11"/>
      <c r="BA880" s="11"/>
      <c r="BO880" s="11"/>
      <c r="CC880" s="11"/>
      <c r="CS880" s="11"/>
    </row>
    <row r="881" spans="38:97" x14ac:dyDescent="0.25">
      <c r="AL881" s="11"/>
      <c r="BA881" s="11"/>
      <c r="BO881" s="11"/>
      <c r="CC881" s="11"/>
      <c r="CS881" s="11"/>
    </row>
    <row r="882" spans="38:97" x14ac:dyDescent="0.25">
      <c r="AL882" s="11"/>
      <c r="BA882" s="11"/>
      <c r="BO882" s="11"/>
      <c r="CC882" s="11"/>
      <c r="CS882" s="11"/>
    </row>
    <row r="883" spans="38:97" x14ac:dyDescent="0.25">
      <c r="AL883" s="11"/>
      <c r="BA883" s="11"/>
      <c r="BO883" s="11"/>
      <c r="CC883" s="11"/>
      <c r="CS883" s="11"/>
    </row>
    <row r="884" spans="38:97" x14ac:dyDescent="0.25">
      <c r="AL884" s="11"/>
      <c r="BA884" s="11"/>
      <c r="BO884" s="11"/>
      <c r="CC884" s="11"/>
      <c r="CS884" s="11"/>
    </row>
    <row r="885" spans="38:97" x14ac:dyDescent="0.25">
      <c r="AL885" s="11"/>
      <c r="BA885" s="11"/>
      <c r="BO885" s="11"/>
      <c r="CC885" s="11"/>
      <c r="CS885" s="11"/>
    </row>
    <row r="886" spans="38:97" x14ac:dyDescent="0.25">
      <c r="AL886" s="11"/>
      <c r="BA886" s="11"/>
      <c r="BO886" s="11"/>
      <c r="CC886" s="11"/>
      <c r="CS886" s="11"/>
    </row>
    <row r="887" spans="38:97" x14ac:dyDescent="0.25">
      <c r="AL887" s="11"/>
      <c r="BA887" s="11"/>
      <c r="BO887" s="11"/>
      <c r="CC887" s="11"/>
      <c r="CS887" s="11"/>
    </row>
    <row r="888" spans="38:97" x14ac:dyDescent="0.25">
      <c r="AL888" s="11"/>
      <c r="BA888" s="11"/>
      <c r="BO888" s="11"/>
      <c r="CC888" s="11"/>
      <c r="CS888" s="11"/>
    </row>
    <row r="889" spans="38:97" x14ac:dyDescent="0.25">
      <c r="AL889" s="11"/>
      <c r="BA889" s="11"/>
      <c r="BO889" s="11"/>
      <c r="CC889" s="11"/>
      <c r="CS889" s="11"/>
    </row>
    <row r="890" spans="38:97" x14ac:dyDescent="0.25">
      <c r="AL890" s="11"/>
      <c r="BA890" s="11"/>
      <c r="BO890" s="11"/>
      <c r="CC890" s="11"/>
      <c r="CS890" s="11"/>
    </row>
    <row r="891" spans="38:97" x14ac:dyDescent="0.25">
      <c r="AL891" s="11"/>
      <c r="BA891" s="11"/>
      <c r="BO891" s="11"/>
      <c r="CC891" s="11"/>
      <c r="CS891" s="11"/>
    </row>
    <row r="892" spans="38:97" x14ac:dyDescent="0.25">
      <c r="AL892" s="11"/>
      <c r="BA892" s="11"/>
      <c r="BO892" s="11"/>
      <c r="CC892" s="11"/>
      <c r="CS892" s="11"/>
    </row>
    <row r="893" spans="38:97" x14ac:dyDescent="0.25">
      <c r="AL893" s="11"/>
      <c r="BA893" s="11"/>
      <c r="BO893" s="11"/>
      <c r="CC893" s="11"/>
      <c r="CS893" s="11"/>
    </row>
    <row r="894" spans="38:97" x14ac:dyDescent="0.25">
      <c r="AL894" s="11"/>
      <c r="BA894" s="11"/>
      <c r="BO894" s="11"/>
      <c r="CC894" s="11"/>
      <c r="CS894" s="11"/>
    </row>
    <row r="895" spans="38:97" x14ac:dyDescent="0.25">
      <c r="AL895" s="11"/>
      <c r="BA895" s="11"/>
      <c r="BO895" s="11"/>
      <c r="CC895" s="11"/>
      <c r="CS895" s="11"/>
    </row>
    <row r="896" spans="38:97" x14ac:dyDescent="0.25">
      <c r="AL896" s="11"/>
      <c r="BA896" s="11"/>
      <c r="BO896" s="11"/>
      <c r="CC896" s="11"/>
      <c r="CS896" s="11"/>
    </row>
    <row r="897" spans="38:97" x14ac:dyDescent="0.25">
      <c r="AL897" s="11"/>
      <c r="BA897" s="11"/>
      <c r="BO897" s="11"/>
      <c r="CC897" s="11"/>
      <c r="CS897" s="11"/>
    </row>
    <row r="898" spans="38:97" x14ac:dyDescent="0.25">
      <c r="AL898" s="11"/>
      <c r="BA898" s="11"/>
      <c r="BO898" s="11"/>
      <c r="CC898" s="11"/>
      <c r="CS898" s="11"/>
    </row>
    <row r="899" spans="38:97" x14ac:dyDescent="0.25">
      <c r="AL899" s="11"/>
      <c r="BA899" s="11"/>
      <c r="BO899" s="11"/>
      <c r="CC899" s="11"/>
      <c r="CS899" s="11"/>
    </row>
    <row r="900" spans="38:97" x14ac:dyDescent="0.25">
      <c r="AL900" s="11"/>
      <c r="BA900" s="11"/>
      <c r="BO900" s="11"/>
      <c r="CC900" s="11"/>
      <c r="CS900" s="11"/>
    </row>
    <row r="901" spans="38:97" x14ac:dyDescent="0.25">
      <c r="AL901" s="11"/>
      <c r="BA901" s="11"/>
      <c r="BO901" s="11"/>
      <c r="CC901" s="11"/>
      <c r="CS901" s="11"/>
    </row>
    <row r="902" spans="38:97" x14ac:dyDescent="0.25">
      <c r="AL902" s="11"/>
      <c r="BA902" s="11"/>
      <c r="BO902" s="11"/>
      <c r="CC902" s="11"/>
      <c r="CS902" s="11"/>
    </row>
    <row r="903" spans="38:97" x14ac:dyDescent="0.25">
      <c r="AL903" s="11"/>
      <c r="BA903" s="11"/>
      <c r="BO903" s="11"/>
      <c r="CC903" s="11"/>
      <c r="CS903" s="11"/>
    </row>
    <row r="904" spans="38:97" x14ac:dyDescent="0.25">
      <c r="AL904" s="11"/>
      <c r="BA904" s="11"/>
      <c r="BO904" s="11"/>
      <c r="CC904" s="11"/>
      <c r="CS904" s="11"/>
    </row>
    <row r="905" spans="38:97" x14ac:dyDescent="0.25">
      <c r="AL905" s="11"/>
      <c r="BA905" s="11"/>
      <c r="BO905" s="11"/>
      <c r="CC905" s="11"/>
      <c r="CS905" s="11"/>
    </row>
    <row r="906" spans="38:97" x14ac:dyDescent="0.25">
      <c r="AL906" s="11"/>
      <c r="BA906" s="11"/>
      <c r="BO906" s="11"/>
      <c r="CC906" s="11"/>
      <c r="CS906" s="11"/>
    </row>
    <row r="907" spans="38:97" x14ac:dyDescent="0.25">
      <c r="AL907" s="11"/>
      <c r="BA907" s="11"/>
      <c r="BO907" s="11"/>
      <c r="CC907" s="11"/>
      <c r="CS907" s="11"/>
    </row>
    <row r="908" spans="38:97" x14ac:dyDescent="0.25">
      <c r="AL908" s="11"/>
      <c r="BA908" s="11"/>
      <c r="BO908" s="11"/>
      <c r="CC908" s="11"/>
      <c r="CS908" s="11"/>
    </row>
    <row r="909" spans="38:97" x14ac:dyDescent="0.25">
      <c r="AL909" s="11"/>
      <c r="BA909" s="11"/>
      <c r="BO909" s="11"/>
      <c r="CC909" s="11"/>
      <c r="CS909" s="11"/>
    </row>
    <row r="910" spans="38:97" x14ac:dyDescent="0.25">
      <c r="AL910" s="11"/>
      <c r="BA910" s="11"/>
      <c r="BO910" s="11"/>
      <c r="CC910" s="11"/>
      <c r="CS910" s="11"/>
    </row>
    <row r="911" spans="38:97" x14ac:dyDescent="0.25">
      <c r="AL911" s="11"/>
      <c r="BA911" s="11"/>
      <c r="BO911" s="11"/>
      <c r="CC911" s="11"/>
      <c r="CS911" s="11"/>
    </row>
    <row r="912" spans="38:97" x14ac:dyDescent="0.25">
      <c r="AL912" s="11"/>
      <c r="BA912" s="11"/>
      <c r="BO912" s="11"/>
      <c r="CC912" s="11"/>
      <c r="CS912" s="11"/>
    </row>
    <row r="913" spans="38:97" x14ac:dyDescent="0.25">
      <c r="AL913" s="11"/>
      <c r="BA913" s="11"/>
      <c r="BO913" s="11"/>
      <c r="CC913" s="11"/>
      <c r="CS913" s="11"/>
    </row>
    <row r="914" spans="38:97" x14ac:dyDescent="0.25">
      <c r="AL914" s="11"/>
      <c r="BA914" s="11"/>
      <c r="BO914" s="11"/>
      <c r="CC914" s="11"/>
      <c r="CS914" s="11"/>
    </row>
    <row r="915" spans="38:97" x14ac:dyDescent="0.25">
      <c r="AL915" s="11"/>
      <c r="BA915" s="11"/>
      <c r="BO915" s="11"/>
      <c r="CC915" s="11"/>
      <c r="CS915" s="11"/>
    </row>
    <row r="916" spans="38:97" x14ac:dyDescent="0.25">
      <c r="AL916" s="11"/>
      <c r="BA916" s="11"/>
      <c r="BO916" s="11"/>
      <c r="CC916" s="11"/>
      <c r="CS916" s="11"/>
    </row>
    <row r="917" spans="38:97" x14ac:dyDescent="0.25">
      <c r="AL917" s="11"/>
      <c r="BA917" s="11"/>
      <c r="BO917" s="11"/>
      <c r="CC917" s="11"/>
      <c r="CS917" s="11"/>
    </row>
    <row r="918" spans="38:97" x14ac:dyDescent="0.25">
      <c r="AL918" s="11"/>
      <c r="BA918" s="11"/>
      <c r="BO918" s="11"/>
      <c r="CC918" s="11"/>
      <c r="CS918" s="11"/>
    </row>
    <row r="919" spans="38:97" x14ac:dyDescent="0.25">
      <c r="AL919" s="11"/>
      <c r="BA919" s="11"/>
      <c r="BO919" s="11"/>
      <c r="CC919" s="11"/>
      <c r="CS919" s="11"/>
    </row>
    <row r="920" spans="38:97" x14ac:dyDescent="0.25">
      <c r="AL920" s="11"/>
      <c r="BA920" s="11"/>
      <c r="BO920" s="11"/>
      <c r="CC920" s="11"/>
      <c r="CS920" s="11"/>
    </row>
    <row r="921" spans="38:97" x14ac:dyDescent="0.25">
      <c r="AL921" s="11"/>
      <c r="BA921" s="11"/>
      <c r="BO921" s="11"/>
      <c r="CC921" s="11"/>
      <c r="CS921" s="11"/>
    </row>
    <row r="922" spans="38:97" x14ac:dyDescent="0.25">
      <c r="AL922" s="11"/>
      <c r="BA922" s="11"/>
      <c r="BO922" s="11"/>
      <c r="CC922" s="11"/>
      <c r="CS922" s="11"/>
    </row>
    <row r="923" spans="38:97" x14ac:dyDescent="0.25">
      <c r="AL923" s="11"/>
      <c r="BA923" s="11"/>
      <c r="BO923" s="11"/>
      <c r="CC923" s="11"/>
      <c r="CS923" s="11"/>
    </row>
    <row r="924" spans="38:97" x14ac:dyDescent="0.25">
      <c r="AL924" s="11"/>
      <c r="BA924" s="11"/>
      <c r="BO924" s="11"/>
      <c r="CC924" s="11"/>
      <c r="CS924" s="11"/>
    </row>
    <row r="925" spans="38:97" x14ac:dyDescent="0.25">
      <c r="AL925" s="11"/>
      <c r="BA925" s="11"/>
      <c r="BO925" s="11"/>
      <c r="CC925" s="11"/>
      <c r="CS925" s="11"/>
    </row>
    <row r="926" spans="38:97" x14ac:dyDescent="0.25">
      <c r="AL926" s="11"/>
      <c r="BA926" s="11"/>
      <c r="BO926" s="11"/>
      <c r="CC926" s="11"/>
      <c r="CS926" s="11"/>
    </row>
    <row r="927" spans="38:97" x14ac:dyDescent="0.25">
      <c r="AL927" s="11"/>
      <c r="BA927" s="11"/>
      <c r="BO927" s="11"/>
      <c r="CC927" s="11"/>
      <c r="CS927" s="11"/>
    </row>
    <row r="928" spans="38:97" x14ac:dyDescent="0.25">
      <c r="AL928" s="11"/>
      <c r="BA928" s="11"/>
      <c r="BO928" s="11"/>
      <c r="CC928" s="11"/>
      <c r="CS928" s="11"/>
    </row>
    <row r="929" spans="38:97" x14ac:dyDescent="0.25">
      <c r="AL929" s="11"/>
      <c r="BA929" s="11"/>
      <c r="BO929" s="11"/>
      <c r="CC929" s="11"/>
      <c r="CS929" s="11"/>
    </row>
    <row r="930" spans="38:97" x14ac:dyDescent="0.25">
      <c r="AL930" s="11"/>
      <c r="BA930" s="11"/>
      <c r="BO930" s="11"/>
      <c r="CC930" s="11"/>
      <c r="CS930" s="11"/>
    </row>
    <row r="931" spans="38:97" x14ac:dyDescent="0.25">
      <c r="AL931" s="11"/>
      <c r="BA931" s="11"/>
      <c r="BO931" s="11"/>
      <c r="CC931" s="11"/>
      <c r="CS931" s="11"/>
    </row>
    <row r="932" spans="38:97" x14ac:dyDescent="0.25">
      <c r="AL932" s="11"/>
      <c r="BA932" s="11"/>
      <c r="BO932" s="11"/>
      <c r="CC932" s="11"/>
      <c r="CS932" s="11"/>
    </row>
    <row r="933" spans="38:97" x14ac:dyDescent="0.25">
      <c r="AL933" s="11"/>
      <c r="BA933" s="11"/>
      <c r="BO933" s="11"/>
      <c r="CC933" s="11"/>
      <c r="CS933" s="11"/>
    </row>
    <row r="934" spans="38:97" x14ac:dyDescent="0.25">
      <c r="AL934" s="11"/>
      <c r="BA934" s="11"/>
      <c r="BO934" s="11"/>
      <c r="CC934" s="11"/>
      <c r="CS934" s="11"/>
    </row>
    <row r="935" spans="38:97" x14ac:dyDescent="0.25">
      <c r="AL935" s="11"/>
      <c r="BA935" s="11"/>
      <c r="BO935" s="11"/>
      <c r="CC935" s="11"/>
      <c r="CS935" s="11"/>
    </row>
    <row r="936" spans="38:97" x14ac:dyDescent="0.25">
      <c r="AL936" s="11"/>
      <c r="BA936" s="11"/>
      <c r="BO936" s="11"/>
      <c r="CC936" s="11"/>
      <c r="CS936" s="11"/>
    </row>
    <row r="937" spans="38:97" x14ac:dyDescent="0.25">
      <c r="AL937" s="11"/>
      <c r="BA937" s="11"/>
      <c r="BO937" s="11"/>
      <c r="CC937" s="11"/>
      <c r="CS937" s="11"/>
    </row>
    <row r="938" spans="38:97" x14ac:dyDescent="0.25">
      <c r="AL938" s="11"/>
      <c r="BA938" s="11"/>
      <c r="BO938" s="11"/>
      <c r="CC938" s="11"/>
      <c r="CS938" s="11"/>
    </row>
    <row r="939" spans="38:97" x14ac:dyDescent="0.25">
      <c r="AL939" s="11"/>
      <c r="BA939" s="11"/>
      <c r="BO939" s="11"/>
      <c r="CC939" s="11"/>
      <c r="CS939" s="11"/>
    </row>
    <row r="940" spans="38:97" x14ac:dyDescent="0.25">
      <c r="AL940" s="11"/>
      <c r="BA940" s="11"/>
      <c r="BO940" s="11"/>
      <c r="CC940" s="11"/>
      <c r="CS940" s="11"/>
    </row>
    <row r="941" spans="38:97" x14ac:dyDescent="0.25">
      <c r="AL941" s="11"/>
      <c r="BA941" s="11"/>
      <c r="BO941" s="11"/>
      <c r="CC941" s="11"/>
      <c r="CS941" s="11"/>
    </row>
    <row r="942" spans="38:97" x14ac:dyDescent="0.25">
      <c r="AL942" s="11"/>
      <c r="BA942" s="11"/>
      <c r="BO942" s="11"/>
      <c r="CC942" s="11"/>
      <c r="CS942" s="11"/>
    </row>
    <row r="943" spans="38:97" x14ac:dyDescent="0.25">
      <c r="AL943" s="11"/>
      <c r="BA943" s="11"/>
      <c r="BO943" s="11"/>
      <c r="CC943" s="11"/>
      <c r="CS943" s="11"/>
    </row>
    <row r="944" spans="38:97" x14ac:dyDescent="0.25">
      <c r="AL944" s="11"/>
      <c r="BA944" s="11"/>
      <c r="BO944" s="11"/>
      <c r="CC944" s="11"/>
      <c r="CS944" s="11"/>
    </row>
    <row r="945" spans="38:97" x14ac:dyDescent="0.25">
      <c r="AL945" s="11"/>
      <c r="BA945" s="11"/>
      <c r="BO945" s="11"/>
      <c r="CC945" s="11"/>
      <c r="CS945" s="11"/>
    </row>
    <row r="946" spans="38:97" x14ac:dyDescent="0.25">
      <c r="AL946" s="11"/>
      <c r="BA946" s="11"/>
      <c r="BO946" s="11"/>
      <c r="CC946" s="11"/>
      <c r="CS946" s="11"/>
    </row>
    <row r="947" spans="38:97" x14ac:dyDescent="0.25">
      <c r="AL947" s="11"/>
      <c r="BA947" s="11"/>
      <c r="BO947" s="11"/>
      <c r="CC947" s="11"/>
      <c r="CS947" s="11"/>
    </row>
    <row r="948" spans="38:97" x14ac:dyDescent="0.25">
      <c r="AL948" s="11"/>
      <c r="BA948" s="11"/>
      <c r="BO948" s="11"/>
      <c r="CC948" s="11"/>
      <c r="CS948" s="11"/>
    </row>
    <row r="949" spans="38:97" x14ac:dyDescent="0.25">
      <c r="AL949" s="11"/>
      <c r="BA949" s="11"/>
      <c r="BO949" s="11"/>
      <c r="CC949" s="11"/>
      <c r="CS949" s="11"/>
    </row>
    <row r="950" spans="38:97" x14ac:dyDescent="0.25">
      <c r="AL950" s="11"/>
      <c r="BA950" s="11"/>
      <c r="BO950" s="11"/>
      <c r="CC950" s="11"/>
      <c r="CS950" s="11"/>
    </row>
    <row r="951" spans="38:97" x14ac:dyDescent="0.25">
      <c r="AL951" s="11"/>
      <c r="BA951" s="11"/>
      <c r="BO951" s="11"/>
      <c r="CC951" s="11"/>
      <c r="CS951" s="11"/>
    </row>
    <row r="952" spans="38:97" x14ac:dyDescent="0.25">
      <c r="AL952" s="11"/>
      <c r="BA952" s="11"/>
      <c r="BO952" s="11"/>
      <c r="CC952" s="11"/>
      <c r="CS952" s="11"/>
    </row>
    <row r="953" spans="38:97" x14ac:dyDescent="0.25">
      <c r="AL953" s="11"/>
      <c r="BA953" s="11"/>
      <c r="BO953" s="11"/>
      <c r="CC953" s="11"/>
      <c r="CS953" s="11"/>
    </row>
    <row r="954" spans="38:97" x14ac:dyDescent="0.25">
      <c r="AL954" s="11"/>
      <c r="BA954" s="11"/>
      <c r="BO954" s="11"/>
      <c r="CC954" s="11"/>
      <c r="CS954" s="11"/>
    </row>
    <row r="955" spans="38:97" x14ac:dyDescent="0.25">
      <c r="AL955" s="11"/>
      <c r="BA955" s="11"/>
      <c r="BO955" s="11"/>
      <c r="CC955" s="11"/>
      <c r="CS955" s="11"/>
    </row>
    <row r="956" spans="38:97" x14ac:dyDescent="0.25">
      <c r="AL956" s="11"/>
      <c r="BA956" s="11"/>
      <c r="BO956" s="11"/>
      <c r="CC956" s="11"/>
      <c r="CS956" s="11"/>
    </row>
    <row r="957" spans="38:97" x14ac:dyDescent="0.25">
      <c r="AL957" s="11"/>
      <c r="BA957" s="11"/>
      <c r="BO957" s="11"/>
      <c r="CC957" s="11"/>
      <c r="CS957" s="11"/>
    </row>
    <row r="958" spans="38:97" x14ac:dyDescent="0.25">
      <c r="AL958" s="11"/>
      <c r="BA958" s="11"/>
      <c r="BO958" s="11"/>
      <c r="CC958" s="11"/>
      <c r="CS958" s="11"/>
    </row>
    <row r="959" spans="38:97" x14ac:dyDescent="0.25">
      <c r="AL959" s="11"/>
      <c r="BA959" s="11"/>
      <c r="BO959" s="11"/>
      <c r="CC959" s="11"/>
      <c r="CS959" s="11"/>
    </row>
    <row r="960" spans="38:97" x14ac:dyDescent="0.25">
      <c r="AL960" s="11"/>
      <c r="BA960" s="11"/>
      <c r="BO960" s="11"/>
      <c r="CC960" s="11"/>
      <c r="CS960" s="11"/>
    </row>
    <row r="961" spans="38:97" x14ac:dyDescent="0.25">
      <c r="AL961" s="11"/>
      <c r="BA961" s="11"/>
      <c r="BO961" s="11"/>
      <c r="CC961" s="11"/>
      <c r="CS961" s="11"/>
    </row>
    <row r="962" spans="38:97" x14ac:dyDescent="0.25">
      <c r="AL962" s="11"/>
      <c r="BA962" s="11"/>
      <c r="BO962" s="11"/>
      <c r="CC962" s="11"/>
      <c r="CS962" s="11"/>
    </row>
    <row r="963" spans="38:97" x14ac:dyDescent="0.25">
      <c r="AL963" s="11"/>
      <c r="BA963" s="11"/>
      <c r="BO963" s="11"/>
      <c r="CC963" s="11"/>
      <c r="CS963" s="11"/>
    </row>
    <row r="964" spans="38:97" x14ac:dyDescent="0.25">
      <c r="AL964" s="11"/>
      <c r="BA964" s="11"/>
      <c r="BO964" s="11"/>
      <c r="CC964" s="11"/>
      <c r="CS964" s="11"/>
    </row>
    <row r="965" spans="38:97" x14ac:dyDescent="0.25">
      <c r="AL965" s="11"/>
      <c r="BA965" s="11"/>
      <c r="BO965" s="11"/>
      <c r="CC965" s="11"/>
      <c r="CS965" s="11"/>
    </row>
    <row r="966" spans="38:97" x14ac:dyDescent="0.25">
      <c r="AL966" s="11"/>
      <c r="BA966" s="11"/>
      <c r="BO966" s="11"/>
      <c r="CC966" s="11"/>
      <c r="CS966" s="11"/>
    </row>
    <row r="967" spans="38:97" x14ac:dyDescent="0.25">
      <c r="AL967" s="11"/>
      <c r="BA967" s="11"/>
      <c r="BO967" s="11"/>
      <c r="CC967" s="11"/>
      <c r="CS967" s="11"/>
    </row>
    <row r="968" spans="38:97" x14ac:dyDescent="0.25">
      <c r="AL968" s="11"/>
      <c r="BA968" s="11"/>
      <c r="BO968" s="11"/>
      <c r="CC968" s="11"/>
      <c r="CS968" s="11"/>
    </row>
    <row r="969" spans="38:97" x14ac:dyDescent="0.25">
      <c r="AL969" s="11"/>
      <c r="BA969" s="11"/>
      <c r="BO969" s="11"/>
      <c r="CC969" s="11"/>
      <c r="CS969" s="11"/>
    </row>
    <row r="970" spans="38:97" x14ac:dyDescent="0.25">
      <c r="AL970" s="11"/>
      <c r="BA970" s="11"/>
      <c r="BO970" s="11"/>
      <c r="CC970" s="11"/>
      <c r="CS970" s="11"/>
    </row>
    <row r="971" spans="38:97" x14ac:dyDescent="0.25">
      <c r="AL971" s="11"/>
      <c r="BA971" s="11"/>
      <c r="BO971" s="11"/>
      <c r="CC971" s="11"/>
      <c r="CS971" s="11"/>
    </row>
    <row r="972" spans="38:97" x14ac:dyDescent="0.25">
      <c r="AL972" s="11"/>
      <c r="BA972" s="11"/>
      <c r="BO972" s="11"/>
      <c r="CC972" s="11"/>
      <c r="CS972" s="11"/>
    </row>
    <row r="973" spans="38:97" x14ac:dyDescent="0.25">
      <c r="AL973" s="11"/>
      <c r="BA973" s="11"/>
      <c r="BO973" s="11"/>
      <c r="CC973" s="11"/>
      <c r="CS973" s="11"/>
    </row>
    <row r="974" spans="38:97" x14ac:dyDescent="0.25">
      <c r="AL974" s="11"/>
      <c r="BA974" s="11"/>
      <c r="BO974" s="11"/>
      <c r="CC974" s="11"/>
      <c r="CS974" s="11"/>
    </row>
    <row r="975" spans="38:97" x14ac:dyDescent="0.25">
      <c r="AL975" s="11"/>
      <c r="BA975" s="11"/>
      <c r="BO975" s="11"/>
      <c r="CC975" s="11"/>
      <c r="CS975" s="11"/>
    </row>
    <row r="976" spans="38:97" x14ac:dyDescent="0.25">
      <c r="AL976" s="11"/>
      <c r="BA976" s="11"/>
      <c r="BO976" s="11"/>
      <c r="CC976" s="11"/>
      <c r="CS976" s="11"/>
    </row>
    <row r="977" spans="38:97" x14ac:dyDescent="0.25">
      <c r="AL977" s="11"/>
      <c r="BA977" s="11"/>
      <c r="BO977" s="11"/>
      <c r="CC977" s="11"/>
      <c r="CS977" s="11"/>
    </row>
    <row r="978" spans="38:97" x14ac:dyDescent="0.25">
      <c r="AL978" s="11"/>
      <c r="BA978" s="11"/>
      <c r="BO978" s="11"/>
      <c r="CC978" s="11"/>
      <c r="CS978" s="11"/>
    </row>
    <row r="979" spans="38:97" x14ac:dyDescent="0.25">
      <c r="AL979" s="11"/>
      <c r="BA979" s="11"/>
      <c r="BO979" s="11"/>
      <c r="CC979" s="11"/>
      <c r="CS979" s="11"/>
    </row>
    <row r="980" spans="38:97" x14ac:dyDescent="0.25">
      <c r="AL980" s="11"/>
      <c r="BA980" s="11"/>
      <c r="BO980" s="11"/>
      <c r="CC980" s="11"/>
      <c r="CS980" s="11"/>
    </row>
    <row r="981" spans="38:97" x14ac:dyDescent="0.25">
      <c r="AL981" s="11"/>
      <c r="BA981" s="11"/>
      <c r="BO981" s="11"/>
      <c r="CC981" s="11"/>
      <c r="CS981" s="11"/>
    </row>
    <row r="982" spans="38:97" x14ac:dyDescent="0.25">
      <c r="AL982" s="11"/>
      <c r="BA982" s="11"/>
      <c r="BO982" s="11"/>
      <c r="CC982" s="11"/>
      <c r="CS982" s="11"/>
    </row>
    <row r="983" spans="38:97" x14ac:dyDescent="0.25">
      <c r="AL983" s="11"/>
      <c r="BA983" s="11"/>
      <c r="BO983" s="11"/>
      <c r="CC983" s="11"/>
      <c r="CS983" s="11"/>
    </row>
    <row r="984" spans="38:97" x14ac:dyDescent="0.25">
      <c r="AL984" s="11"/>
      <c r="BA984" s="11"/>
      <c r="BO984" s="11"/>
      <c r="CC984" s="11"/>
      <c r="CS984" s="11"/>
    </row>
    <row r="985" spans="38:97" x14ac:dyDescent="0.25">
      <c r="AL985" s="11"/>
      <c r="BA985" s="11"/>
      <c r="BO985" s="11"/>
      <c r="CC985" s="11"/>
      <c r="CS985" s="11"/>
    </row>
    <row r="986" spans="38:97" x14ac:dyDescent="0.25">
      <c r="AL986" s="11"/>
      <c r="BA986" s="11"/>
      <c r="BO986" s="11"/>
      <c r="CC986" s="11"/>
      <c r="CS986" s="11"/>
    </row>
    <row r="987" spans="38:97" x14ac:dyDescent="0.25">
      <c r="AL987" s="11"/>
      <c r="BA987" s="11"/>
      <c r="BO987" s="11"/>
      <c r="CC987" s="11"/>
      <c r="CS987" s="11"/>
    </row>
    <row r="988" spans="38:97" x14ac:dyDescent="0.25">
      <c r="AL988" s="11"/>
      <c r="BA988" s="11"/>
      <c r="BO988" s="11"/>
      <c r="CC988" s="11"/>
      <c r="CS988" s="11"/>
    </row>
    <row r="989" spans="38:97" x14ac:dyDescent="0.25">
      <c r="AL989" s="11"/>
      <c r="BA989" s="11"/>
      <c r="BO989" s="11"/>
      <c r="CC989" s="11"/>
      <c r="CS989" s="11"/>
    </row>
    <row r="990" spans="38:97" x14ac:dyDescent="0.25">
      <c r="AL990" s="11"/>
      <c r="BA990" s="11"/>
      <c r="BO990" s="11"/>
      <c r="CC990" s="11"/>
      <c r="CS990" s="11"/>
    </row>
    <row r="991" spans="38:97" x14ac:dyDescent="0.25">
      <c r="AL991" s="11"/>
      <c r="BA991" s="11"/>
      <c r="BO991" s="11"/>
      <c r="CC991" s="11"/>
      <c r="CS991" s="11"/>
    </row>
    <row r="992" spans="38:97" x14ac:dyDescent="0.25">
      <c r="AL992" s="11"/>
      <c r="BA992" s="11"/>
      <c r="BO992" s="11"/>
      <c r="CC992" s="11"/>
      <c r="CS992" s="11"/>
    </row>
    <row r="993" spans="38:97" x14ac:dyDescent="0.25">
      <c r="AL993" s="11"/>
      <c r="BA993" s="11"/>
      <c r="BO993" s="11"/>
      <c r="CC993" s="11"/>
      <c r="CS993" s="11"/>
    </row>
    <row r="994" spans="38:97" x14ac:dyDescent="0.25">
      <c r="AL994" s="11"/>
      <c r="BA994" s="11"/>
      <c r="BO994" s="11"/>
      <c r="CC994" s="11"/>
      <c r="CS994" s="11"/>
    </row>
    <row r="995" spans="38:97" x14ac:dyDescent="0.25">
      <c r="AL995" s="11"/>
      <c r="BA995" s="11"/>
      <c r="BO995" s="11"/>
      <c r="CC995" s="11"/>
      <c r="CS995" s="11"/>
    </row>
    <row r="996" spans="38:97" x14ac:dyDescent="0.25">
      <c r="AL996" s="11"/>
      <c r="BA996" s="11"/>
      <c r="BO996" s="11"/>
      <c r="CC996" s="11"/>
      <c r="CS996" s="11"/>
    </row>
    <row r="997" spans="38:97" x14ac:dyDescent="0.25">
      <c r="AL997" s="11"/>
      <c r="BA997" s="11"/>
      <c r="BO997" s="11"/>
      <c r="CC997" s="11"/>
      <c r="CS997" s="11"/>
    </row>
    <row r="998" spans="38:97" x14ac:dyDescent="0.25">
      <c r="AL998" s="11"/>
      <c r="BA998" s="11"/>
      <c r="BO998" s="11"/>
      <c r="CC998" s="11"/>
      <c r="CS998" s="11"/>
    </row>
    <row r="999" spans="38:97" x14ac:dyDescent="0.25">
      <c r="AL999" s="11"/>
      <c r="BA999" s="11"/>
      <c r="BO999" s="11"/>
      <c r="CC999" s="11"/>
      <c r="CS999" s="11"/>
    </row>
    <row r="1000" spans="38:97" x14ac:dyDescent="0.25">
      <c r="AL1000" s="11"/>
      <c r="BA1000" s="11"/>
      <c r="BO1000" s="11"/>
      <c r="CC1000" s="11"/>
      <c r="CS1000" s="11"/>
    </row>
    <row r="1001" spans="38:97" x14ac:dyDescent="0.25">
      <c r="AL1001" s="11"/>
      <c r="BA1001" s="11"/>
      <c r="BO1001" s="11"/>
      <c r="CC1001" s="11"/>
      <c r="CS1001" s="11"/>
    </row>
    <row r="1002" spans="38:97" x14ac:dyDescent="0.25">
      <c r="AL1002" s="11"/>
      <c r="BA1002" s="11"/>
      <c r="BO1002" s="11"/>
      <c r="CC1002" s="11"/>
      <c r="CS1002" s="11"/>
    </row>
    <row r="1003" spans="38:97" x14ac:dyDescent="0.25">
      <c r="AL1003" s="11"/>
      <c r="BA1003" s="11"/>
      <c r="BO1003" s="11"/>
      <c r="CC1003" s="11"/>
      <c r="CS1003" s="11"/>
    </row>
    <row r="1004" spans="38:97" x14ac:dyDescent="0.25">
      <c r="AL1004" s="11"/>
      <c r="BA1004" s="11"/>
      <c r="BO1004" s="11"/>
      <c r="CC1004" s="11"/>
      <c r="CS1004" s="11"/>
    </row>
    <row r="1005" spans="38:97" x14ac:dyDescent="0.25">
      <c r="AL1005" s="11"/>
      <c r="BA1005" s="11"/>
      <c r="BO1005" s="11"/>
      <c r="CC1005" s="11"/>
      <c r="CS1005" s="11"/>
    </row>
    <row r="1006" spans="38:97" x14ac:dyDescent="0.25">
      <c r="AL1006" s="11"/>
      <c r="BA1006" s="11"/>
      <c r="BO1006" s="11"/>
      <c r="CC1006" s="11"/>
      <c r="CS1006" s="11"/>
    </row>
    <row r="1007" spans="38:97" x14ac:dyDescent="0.25">
      <c r="AL1007" s="11"/>
      <c r="BA1007" s="11"/>
      <c r="BO1007" s="11"/>
      <c r="CC1007" s="11"/>
      <c r="CS1007" s="11"/>
    </row>
    <row r="1008" spans="38:97" x14ac:dyDescent="0.25">
      <c r="AL1008" s="11"/>
      <c r="BA1008" s="11"/>
      <c r="BO1008" s="11"/>
      <c r="CC1008" s="11"/>
      <c r="CS1008" s="11"/>
    </row>
    <row r="1009" spans="38:97" x14ac:dyDescent="0.25">
      <c r="AL1009" s="11"/>
      <c r="BA1009" s="11"/>
      <c r="BO1009" s="11"/>
      <c r="CC1009" s="11"/>
      <c r="CS1009" s="11"/>
    </row>
    <row r="1010" spans="38:97" x14ac:dyDescent="0.25">
      <c r="AL1010" s="11"/>
      <c r="BA1010" s="11"/>
      <c r="BO1010" s="11"/>
      <c r="CC1010" s="11"/>
      <c r="CS1010" s="11"/>
    </row>
    <row r="1011" spans="38:97" x14ac:dyDescent="0.25">
      <c r="AL1011" s="11"/>
      <c r="BA1011" s="11"/>
      <c r="BO1011" s="11"/>
      <c r="CC1011" s="11"/>
      <c r="CS1011" s="11"/>
    </row>
    <row r="1012" spans="38:97" x14ac:dyDescent="0.25">
      <c r="AL1012" s="11"/>
      <c r="BA1012" s="11"/>
      <c r="BO1012" s="11"/>
      <c r="CC1012" s="11"/>
      <c r="CS1012" s="11"/>
    </row>
    <row r="1013" spans="38:97" x14ac:dyDescent="0.25">
      <c r="AL1013" s="11"/>
      <c r="BA1013" s="11"/>
      <c r="BO1013" s="11"/>
      <c r="CC1013" s="11"/>
      <c r="CS1013" s="11"/>
    </row>
    <row r="1014" spans="38:97" x14ac:dyDescent="0.25">
      <c r="AL1014" s="11"/>
      <c r="BA1014" s="11"/>
      <c r="BO1014" s="11"/>
      <c r="CC1014" s="11"/>
      <c r="CS1014" s="11"/>
    </row>
    <row r="1015" spans="38:97" x14ac:dyDescent="0.25">
      <c r="AL1015" s="11"/>
      <c r="BA1015" s="11"/>
      <c r="BO1015" s="11"/>
      <c r="CC1015" s="11"/>
      <c r="CS1015" s="11"/>
    </row>
    <row r="1016" spans="38:97" x14ac:dyDescent="0.25">
      <c r="AL1016" s="11"/>
      <c r="BA1016" s="11"/>
      <c r="BO1016" s="11"/>
      <c r="CC1016" s="11"/>
      <c r="CS1016" s="11"/>
    </row>
    <row r="1017" spans="38:97" x14ac:dyDescent="0.25">
      <c r="AL1017" s="11"/>
      <c r="BA1017" s="11"/>
      <c r="BO1017" s="11"/>
      <c r="CC1017" s="11"/>
      <c r="CS1017" s="11"/>
    </row>
    <row r="1018" spans="38:97" x14ac:dyDescent="0.25">
      <c r="AL1018" s="11"/>
      <c r="BA1018" s="11"/>
      <c r="BO1018" s="11"/>
      <c r="CC1018" s="11"/>
      <c r="CS1018" s="11"/>
    </row>
    <row r="1019" spans="38:97" x14ac:dyDescent="0.25">
      <c r="AL1019" s="11"/>
      <c r="BA1019" s="11"/>
      <c r="BO1019" s="11"/>
      <c r="CC1019" s="11"/>
      <c r="CS1019" s="11"/>
    </row>
    <row r="1020" spans="38:97" x14ac:dyDescent="0.25">
      <c r="AL1020" s="11"/>
      <c r="BA1020" s="11"/>
      <c r="BO1020" s="11"/>
      <c r="CC1020" s="11"/>
      <c r="CS1020" s="11"/>
    </row>
    <row r="1021" spans="38:97" x14ac:dyDescent="0.25">
      <c r="AL1021" s="11"/>
      <c r="BA1021" s="11"/>
      <c r="BO1021" s="11"/>
      <c r="CC1021" s="11"/>
      <c r="CS1021" s="11"/>
    </row>
    <row r="1022" spans="38:97" x14ac:dyDescent="0.25">
      <c r="AL1022" s="11"/>
      <c r="BA1022" s="11"/>
      <c r="BO1022" s="11"/>
      <c r="CC1022" s="11"/>
      <c r="CS1022" s="11"/>
    </row>
    <row r="1023" spans="38:97" x14ac:dyDescent="0.25">
      <c r="AL1023" s="11"/>
      <c r="BA1023" s="11"/>
      <c r="BO1023" s="11"/>
      <c r="CC1023" s="11"/>
      <c r="CS1023" s="11"/>
    </row>
    <row r="1024" spans="38:97" x14ac:dyDescent="0.25">
      <c r="AL1024" s="11"/>
      <c r="BA1024" s="11"/>
      <c r="BO1024" s="11"/>
      <c r="CC1024" s="11"/>
      <c r="CS1024" s="11"/>
    </row>
    <row r="1025" spans="38:97" x14ac:dyDescent="0.25">
      <c r="AL1025" s="11"/>
      <c r="BA1025" s="11"/>
      <c r="BO1025" s="11"/>
      <c r="CC1025" s="11"/>
      <c r="CS1025" s="11"/>
    </row>
    <row r="1026" spans="38:97" x14ac:dyDescent="0.25">
      <c r="AL1026" s="11"/>
      <c r="BA1026" s="11"/>
      <c r="BO1026" s="11"/>
      <c r="CC1026" s="11"/>
      <c r="CS1026" s="11"/>
    </row>
    <row r="1027" spans="38:97" x14ac:dyDescent="0.25">
      <c r="AL1027" s="11"/>
      <c r="BA1027" s="11"/>
      <c r="BO1027" s="11"/>
      <c r="CC1027" s="11"/>
      <c r="CS1027" s="11"/>
    </row>
    <row r="1028" spans="38:97" x14ac:dyDescent="0.25">
      <c r="AL1028" s="11"/>
      <c r="BA1028" s="11"/>
      <c r="BO1028" s="11"/>
      <c r="CC1028" s="11"/>
      <c r="CS1028" s="11"/>
    </row>
    <row r="1029" spans="38:97" x14ac:dyDescent="0.25">
      <c r="AL1029" s="11"/>
      <c r="BA1029" s="11"/>
      <c r="BO1029" s="11"/>
      <c r="CC1029" s="11"/>
      <c r="CS1029" s="11"/>
    </row>
    <row r="1030" spans="38:97" x14ac:dyDescent="0.25">
      <c r="AL1030" s="11"/>
      <c r="BA1030" s="11"/>
      <c r="BO1030" s="11"/>
      <c r="CC1030" s="11"/>
      <c r="CS1030" s="11"/>
    </row>
    <row r="1031" spans="38:97" x14ac:dyDescent="0.25">
      <c r="AL1031" s="11"/>
      <c r="BA1031" s="11"/>
      <c r="BO1031" s="11"/>
      <c r="CC1031" s="11"/>
      <c r="CS1031" s="11"/>
    </row>
    <row r="1032" spans="38:97" x14ac:dyDescent="0.25">
      <c r="AL1032" s="11"/>
      <c r="BA1032" s="11"/>
      <c r="BO1032" s="11"/>
      <c r="CC1032" s="11"/>
      <c r="CS1032" s="11"/>
    </row>
    <row r="1033" spans="38:97" x14ac:dyDescent="0.25">
      <c r="AL1033" s="11"/>
      <c r="BA1033" s="11"/>
      <c r="BO1033" s="11"/>
      <c r="CC1033" s="11"/>
      <c r="CS1033" s="11"/>
    </row>
    <row r="1034" spans="38:97" x14ac:dyDescent="0.25">
      <c r="AL1034" s="11"/>
      <c r="BA1034" s="11"/>
      <c r="BO1034" s="11"/>
      <c r="CC1034" s="11"/>
      <c r="CS1034" s="11"/>
    </row>
    <row r="1035" spans="38:97" x14ac:dyDescent="0.25">
      <c r="AL1035" s="11"/>
      <c r="BA1035" s="11"/>
      <c r="BO1035" s="11"/>
      <c r="CC1035" s="11"/>
      <c r="CS1035" s="11"/>
    </row>
    <row r="1036" spans="38:97" x14ac:dyDescent="0.25">
      <c r="AL1036" s="11"/>
      <c r="BA1036" s="11"/>
      <c r="BO1036" s="11"/>
      <c r="CC1036" s="11"/>
      <c r="CS1036" s="11"/>
    </row>
    <row r="1037" spans="38:97" x14ac:dyDescent="0.25">
      <c r="AL1037" s="11"/>
      <c r="BA1037" s="11"/>
      <c r="BO1037" s="11"/>
      <c r="CC1037" s="11"/>
      <c r="CS1037" s="11"/>
    </row>
    <row r="1038" spans="38:97" x14ac:dyDescent="0.25">
      <c r="AL1038" s="11"/>
      <c r="BA1038" s="11"/>
      <c r="BO1038" s="11"/>
      <c r="CC1038" s="11"/>
      <c r="CS1038" s="11"/>
    </row>
    <row r="1039" spans="38:97" x14ac:dyDescent="0.25">
      <c r="AL1039" s="11"/>
      <c r="BA1039" s="11"/>
      <c r="BO1039" s="11"/>
      <c r="CC1039" s="11"/>
      <c r="CS1039" s="11"/>
    </row>
    <row r="1040" spans="38:97" x14ac:dyDescent="0.25">
      <c r="AL1040" s="11"/>
      <c r="BA1040" s="11"/>
      <c r="BO1040" s="11"/>
      <c r="CC1040" s="11"/>
      <c r="CS1040" s="11"/>
    </row>
    <row r="1041" spans="38:97" x14ac:dyDescent="0.25">
      <c r="AL1041" s="11"/>
      <c r="BA1041" s="11"/>
      <c r="BO1041" s="11"/>
      <c r="CC1041" s="11"/>
      <c r="CS1041" s="11"/>
    </row>
    <row r="1042" spans="38:97" x14ac:dyDescent="0.25">
      <c r="AL1042" s="11"/>
      <c r="BA1042" s="11"/>
      <c r="BO1042" s="11"/>
      <c r="CC1042" s="11"/>
      <c r="CS1042" s="11"/>
    </row>
    <row r="1043" spans="38:97" x14ac:dyDescent="0.25">
      <c r="AL1043" s="11"/>
      <c r="BA1043" s="11"/>
      <c r="BO1043" s="11"/>
      <c r="CC1043" s="11"/>
      <c r="CS1043" s="11"/>
    </row>
    <row r="1044" spans="38:97" x14ac:dyDescent="0.25">
      <c r="AL1044" s="11"/>
      <c r="BA1044" s="11"/>
      <c r="BO1044" s="11"/>
      <c r="CC1044" s="11"/>
      <c r="CS1044" s="11"/>
    </row>
    <row r="1045" spans="38:97" x14ac:dyDescent="0.25">
      <c r="AL1045" s="11"/>
      <c r="BA1045" s="11"/>
      <c r="BO1045" s="11"/>
      <c r="CC1045" s="11"/>
      <c r="CS1045" s="11"/>
    </row>
    <row r="1046" spans="38:97" x14ac:dyDescent="0.25">
      <c r="AL1046" s="11"/>
      <c r="BA1046" s="11"/>
      <c r="BO1046" s="11"/>
      <c r="CC1046" s="11"/>
      <c r="CS1046" s="11"/>
    </row>
    <row r="1047" spans="38:97" x14ac:dyDescent="0.25">
      <c r="AL1047" s="11"/>
      <c r="BA1047" s="11"/>
      <c r="BO1047" s="11"/>
      <c r="CC1047" s="11"/>
      <c r="CS1047" s="11"/>
    </row>
    <row r="1048" spans="38:97" x14ac:dyDescent="0.25">
      <c r="AL1048" s="11"/>
      <c r="BA1048" s="11"/>
      <c r="BO1048" s="11"/>
      <c r="CC1048" s="11"/>
      <c r="CS1048" s="11"/>
    </row>
    <row r="1049" spans="38:97" x14ac:dyDescent="0.25">
      <c r="AL1049" s="11"/>
      <c r="BA1049" s="11"/>
      <c r="BO1049" s="11"/>
      <c r="CC1049" s="11"/>
      <c r="CS1049" s="11"/>
    </row>
    <row r="1050" spans="38:97" x14ac:dyDescent="0.25">
      <c r="AL1050" s="11"/>
      <c r="BA1050" s="11"/>
      <c r="BO1050" s="11"/>
      <c r="CC1050" s="11"/>
      <c r="CS1050" s="11"/>
    </row>
    <row r="1051" spans="38:97" x14ac:dyDescent="0.25">
      <c r="AL1051" s="11"/>
      <c r="BA1051" s="11"/>
      <c r="BO1051" s="11"/>
      <c r="CC1051" s="11"/>
      <c r="CS1051" s="11"/>
    </row>
    <row r="1052" spans="38:97" x14ac:dyDescent="0.25">
      <c r="AL1052" s="11"/>
      <c r="BA1052" s="11"/>
      <c r="BO1052" s="11"/>
      <c r="CC1052" s="11"/>
      <c r="CS1052" s="11"/>
    </row>
    <row r="1053" spans="38:97" x14ac:dyDescent="0.25">
      <c r="AL1053" s="11"/>
      <c r="BA1053" s="11"/>
      <c r="BO1053" s="11"/>
      <c r="CC1053" s="11"/>
      <c r="CS1053" s="11"/>
    </row>
    <row r="1054" spans="38:97" x14ac:dyDescent="0.25">
      <c r="AL1054" s="11"/>
      <c r="BA1054" s="11"/>
      <c r="BO1054" s="11"/>
      <c r="CC1054" s="11"/>
      <c r="CS1054" s="11"/>
    </row>
    <row r="1055" spans="38:97" x14ac:dyDescent="0.25">
      <c r="AL1055" s="11"/>
      <c r="BA1055" s="11"/>
      <c r="BO1055" s="11"/>
      <c r="CC1055" s="11"/>
      <c r="CS1055" s="11"/>
    </row>
    <row r="1056" spans="38:97" x14ac:dyDescent="0.25">
      <c r="AL1056" s="11"/>
      <c r="BA1056" s="11"/>
      <c r="BO1056" s="11"/>
      <c r="CC1056" s="11"/>
      <c r="CS1056" s="11"/>
    </row>
    <row r="1057" spans="38:97" x14ac:dyDescent="0.25">
      <c r="AL1057" s="11"/>
      <c r="BA1057" s="11"/>
      <c r="BO1057" s="11"/>
      <c r="CC1057" s="11"/>
      <c r="CS1057" s="11"/>
    </row>
    <row r="1058" spans="38:97" x14ac:dyDescent="0.25">
      <c r="AL1058" s="11"/>
      <c r="BA1058" s="11"/>
      <c r="BO1058" s="11"/>
      <c r="CC1058" s="11"/>
      <c r="CS1058" s="11"/>
    </row>
    <row r="1059" spans="38:97" x14ac:dyDescent="0.25">
      <c r="AL1059" s="11"/>
      <c r="BA1059" s="11"/>
      <c r="BO1059" s="11"/>
      <c r="CC1059" s="11"/>
      <c r="CS1059" s="11"/>
    </row>
    <row r="1060" spans="38:97" x14ac:dyDescent="0.25">
      <c r="AL1060" s="11"/>
      <c r="BA1060" s="11"/>
      <c r="BO1060" s="11"/>
      <c r="CC1060" s="11"/>
      <c r="CS1060" s="11"/>
    </row>
    <row r="1061" spans="38:97" x14ac:dyDescent="0.25">
      <c r="AL1061" s="11"/>
      <c r="BA1061" s="11"/>
      <c r="BO1061" s="11"/>
      <c r="CC1061" s="11"/>
      <c r="CS1061" s="11"/>
    </row>
    <row r="1062" spans="38:97" x14ac:dyDescent="0.25">
      <c r="AL1062" s="11"/>
      <c r="BA1062" s="11"/>
      <c r="BO1062" s="11"/>
      <c r="CC1062" s="11"/>
      <c r="CS1062" s="11"/>
    </row>
    <row r="1063" spans="38:97" x14ac:dyDescent="0.25">
      <c r="AL1063" s="11"/>
      <c r="BA1063" s="11"/>
      <c r="BO1063" s="11"/>
      <c r="CC1063" s="11"/>
      <c r="CS1063" s="11"/>
    </row>
    <row r="1064" spans="38:97" x14ac:dyDescent="0.25">
      <c r="AL1064" s="11"/>
      <c r="BA1064" s="11"/>
      <c r="BO1064" s="11"/>
      <c r="CC1064" s="11"/>
      <c r="CS1064" s="11"/>
    </row>
    <row r="1065" spans="38:97" x14ac:dyDescent="0.25">
      <c r="AL1065" s="11"/>
      <c r="BA1065" s="11"/>
      <c r="BO1065" s="11"/>
      <c r="CC1065" s="11"/>
      <c r="CS1065" s="11"/>
    </row>
    <row r="1066" spans="38:97" x14ac:dyDescent="0.25">
      <c r="AL1066" s="11"/>
      <c r="BA1066" s="11"/>
      <c r="BO1066" s="11"/>
      <c r="CC1066" s="11"/>
      <c r="CS1066" s="11"/>
    </row>
    <row r="1067" spans="38:97" x14ac:dyDescent="0.25">
      <c r="AL1067" s="11"/>
      <c r="BA1067" s="11"/>
      <c r="BO1067" s="11"/>
      <c r="CC1067" s="11"/>
      <c r="CS1067" s="11"/>
    </row>
    <row r="1068" spans="38:97" x14ac:dyDescent="0.25">
      <c r="AL1068" s="11"/>
      <c r="BA1068" s="11"/>
      <c r="BO1068" s="11"/>
      <c r="CC1068" s="11"/>
      <c r="CS1068" s="11"/>
    </row>
    <row r="1069" spans="38:97" x14ac:dyDescent="0.25">
      <c r="AL1069" s="11"/>
      <c r="BA1069" s="11"/>
      <c r="BO1069" s="11"/>
      <c r="CC1069" s="11"/>
      <c r="CS1069" s="11"/>
    </row>
    <row r="1070" spans="38:97" x14ac:dyDescent="0.25">
      <c r="AL1070" s="11"/>
      <c r="BA1070" s="11"/>
      <c r="BO1070" s="11"/>
      <c r="CC1070" s="11"/>
      <c r="CS1070" s="11"/>
    </row>
    <row r="1071" spans="38:97" x14ac:dyDescent="0.25">
      <c r="AL1071" s="11"/>
      <c r="BA1071" s="11"/>
      <c r="BO1071" s="11"/>
      <c r="CC1071" s="11"/>
      <c r="CS1071" s="11"/>
    </row>
    <row r="1072" spans="38:97" x14ac:dyDescent="0.25">
      <c r="AL1072" s="11"/>
      <c r="BA1072" s="11"/>
      <c r="BO1072" s="11"/>
      <c r="CC1072" s="11"/>
      <c r="CS1072" s="11"/>
    </row>
    <row r="1073" spans="38:97" x14ac:dyDescent="0.25">
      <c r="AL1073" s="11"/>
      <c r="BA1073" s="11"/>
      <c r="BO1073" s="11"/>
      <c r="CC1073" s="11"/>
      <c r="CS1073" s="11"/>
    </row>
    <row r="1074" spans="38:97" x14ac:dyDescent="0.25">
      <c r="AL1074" s="11"/>
      <c r="BA1074" s="11"/>
      <c r="BO1074" s="11"/>
      <c r="CC1074" s="11"/>
      <c r="CS1074" s="11"/>
    </row>
    <row r="1075" spans="38:97" x14ac:dyDescent="0.25">
      <c r="AL1075" s="11"/>
      <c r="BA1075" s="11"/>
      <c r="BO1075" s="11"/>
      <c r="CC1075" s="11"/>
      <c r="CS1075" s="11"/>
    </row>
    <row r="1076" spans="38:97" x14ac:dyDescent="0.25">
      <c r="AL1076" s="11"/>
      <c r="BA1076" s="11"/>
      <c r="BO1076" s="11"/>
      <c r="CC1076" s="11"/>
      <c r="CS1076" s="11"/>
    </row>
    <row r="1077" spans="38:97" x14ac:dyDescent="0.25">
      <c r="AL1077" s="11"/>
      <c r="BA1077" s="11"/>
      <c r="BO1077" s="11"/>
      <c r="CC1077" s="11"/>
      <c r="CS1077" s="11"/>
    </row>
    <row r="1078" spans="38:97" x14ac:dyDescent="0.25">
      <c r="AL1078" s="11"/>
      <c r="BA1078" s="11"/>
      <c r="BO1078" s="11"/>
      <c r="CC1078" s="11"/>
      <c r="CS1078" s="11"/>
    </row>
    <row r="1079" spans="38:97" x14ac:dyDescent="0.25">
      <c r="AL1079" s="11"/>
      <c r="BA1079" s="11"/>
      <c r="BO1079" s="11"/>
      <c r="CC1079" s="11"/>
      <c r="CS1079" s="11"/>
    </row>
    <row r="1080" spans="38:97" x14ac:dyDescent="0.25">
      <c r="AL1080" s="11"/>
      <c r="BA1080" s="11"/>
      <c r="BO1080" s="11"/>
      <c r="CC1080" s="11"/>
      <c r="CS1080" s="11"/>
    </row>
    <row r="1081" spans="38:97" x14ac:dyDescent="0.25">
      <c r="AL1081" s="11"/>
      <c r="BA1081" s="11"/>
      <c r="BO1081" s="11"/>
      <c r="CC1081" s="11"/>
      <c r="CS1081" s="11"/>
    </row>
    <row r="1082" spans="38:97" x14ac:dyDescent="0.25">
      <c r="AL1082" s="11"/>
      <c r="BA1082" s="11"/>
      <c r="BO1082" s="11"/>
      <c r="CC1082" s="11"/>
      <c r="CS1082" s="11"/>
    </row>
    <row r="1083" spans="38:97" x14ac:dyDescent="0.25">
      <c r="AL1083" s="11"/>
      <c r="BA1083" s="11"/>
      <c r="BO1083" s="11"/>
      <c r="CC1083" s="11"/>
      <c r="CS1083" s="11"/>
    </row>
    <row r="1084" spans="38:97" x14ac:dyDescent="0.25">
      <c r="AL1084" s="11"/>
      <c r="BA1084" s="11"/>
      <c r="BO1084" s="11"/>
      <c r="CC1084" s="11"/>
      <c r="CS1084" s="11"/>
    </row>
    <row r="1085" spans="38:97" x14ac:dyDescent="0.25">
      <c r="AL1085" s="11"/>
      <c r="BA1085" s="11"/>
      <c r="BO1085" s="11"/>
      <c r="CC1085" s="11"/>
      <c r="CS1085" s="11"/>
    </row>
    <row r="1086" spans="38:97" x14ac:dyDescent="0.25">
      <c r="AL1086" s="11"/>
      <c r="BA1086" s="11"/>
      <c r="BO1086" s="11"/>
      <c r="CC1086" s="11"/>
      <c r="CS1086" s="11"/>
    </row>
    <row r="1087" spans="38:97" x14ac:dyDescent="0.25">
      <c r="AL1087" s="11"/>
      <c r="BA1087" s="11"/>
      <c r="BO1087" s="11"/>
      <c r="CC1087" s="11"/>
      <c r="CS1087" s="11"/>
    </row>
    <row r="1088" spans="38:97" x14ac:dyDescent="0.25">
      <c r="AL1088" s="11"/>
      <c r="BA1088" s="11"/>
      <c r="BO1088" s="11"/>
      <c r="CC1088" s="11"/>
      <c r="CS1088" s="11"/>
    </row>
    <row r="1089" spans="38:97" x14ac:dyDescent="0.25">
      <c r="AL1089" s="11"/>
      <c r="BA1089" s="11"/>
      <c r="BO1089" s="11"/>
      <c r="CC1089" s="11"/>
      <c r="CS1089" s="11"/>
    </row>
    <row r="1090" spans="38:97" x14ac:dyDescent="0.25">
      <c r="AL1090" s="11"/>
      <c r="BA1090" s="11"/>
      <c r="BO1090" s="11"/>
      <c r="CC1090" s="11"/>
      <c r="CS1090" s="11"/>
    </row>
    <row r="1091" spans="38:97" x14ac:dyDescent="0.25">
      <c r="AL1091" s="11"/>
      <c r="BA1091" s="11"/>
      <c r="BO1091" s="11"/>
      <c r="CC1091" s="11"/>
      <c r="CS1091" s="11"/>
    </row>
    <row r="1092" spans="38:97" x14ac:dyDescent="0.25">
      <c r="AL1092" s="11"/>
      <c r="BA1092" s="11"/>
      <c r="BO1092" s="11"/>
      <c r="CC1092" s="11"/>
      <c r="CS1092" s="11"/>
    </row>
    <row r="1093" spans="38:97" x14ac:dyDescent="0.25">
      <c r="AL1093" s="11"/>
      <c r="BA1093" s="11"/>
      <c r="BO1093" s="11"/>
      <c r="CC1093" s="11"/>
      <c r="CS1093" s="11"/>
    </row>
    <row r="1094" spans="38:97" x14ac:dyDescent="0.25">
      <c r="AL1094" s="11"/>
      <c r="BA1094" s="11"/>
      <c r="BO1094" s="11"/>
      <c r="CC1094" s="11"/>
      <c r="CS1094" s="11"/>
    </row>
    <row r="1095" spans="38:97" x14ac:dyDescent="0.25">
      <c r="AL1095" s="11"/>
      <c r="BA1095" s="11"/>
      <c r="BO1095" s="11"/>
      <c r="CC1095" s="11"/>
      <c r="CS1095" s="11"/>
    </row>
    <row r="1096" spans="38:97" x14ac:dyDescent="0.25">
      <c r="AL1096" s="11"/>
      <c r="BA1096" s="11"/>
      <c r="BO1096" s="11"/>
      <c r="CC1096" s="11"/>
      <c r="CS1096" s="11"/>
    </row>
    <row r="1097" spans="38:97" x14ac:dyDescent="0.25">
      <c r="AL1097" s="11"/>
      <c r="BA1097" s="11"/>
      <c r="BO1097" s="11"/>
      <c r="CC1097" s="11"/>
      <c r="CS1097" s="11"/>
    </row>
    <row r="1098" spans="38:97" x14ac:dyDescent="0.25">
      <c r="AL1098" s="11"/>
      <c r="BA1098" s="11"/>
      <c r="BO1098" s="11"/>
      <c r="CC1098" s="11"/>
      <c r="CS1098" s="11"/>
    </row>
    <row r="1099" spans="38:97" x14ac:dyDescent="0.25">
      <c r="AL1099" s="11"/>
      <c r="BA1099" s="11"/>
      <c r="BO1099" s="11"/>
      <c r="CC1099" s="11"/>
      <c r="CS1099" s="11"/>
    </row>
    <row r="1100" spans="38:97" x14ac:dyDescent="0.25">
      <c r="AL1100" s="11"/>
      <c r="BA1100" s="11"/>
      <c r="BO1100" s="11"/>
      <c r="CC1100" s="11"/>
      <c r="CS1100" s="11"/>
    </row>
    <row r="1101" spans="38:97" x14ac:dyDescent="0.25">
      <c r="AL1101" s="11"/>
      <c r="BA1101" s="11"/>
      <c r="BO1101" s="11"/>
      <c r="CC1101" s="11"/>
      <c r="CS1101" s="11"/>
    </row>
    <row r="1102" spans="38:97" x14ac:dyDescent="0.25">
      <c r="AL1102" s="11"/>
      <c r="BA1102" s="11"/>
      <c r="BO1102" s="11"/>
      <c r="CC1102" s="11"/>
      <c r="CS1102" s="11"/>
    </row>
    <row r="1103" spans="38:97" x14ac:dyDescent="0.25">
      <c r="AL1103" s="11"/>
      <c r="BA1103" s="11"/>
      <c r="BO1103" s="11"/>
      <c r="CC1103" s="11"/>
      <c r="CS1103" s="11"/>
    </row>
    <row r="1104" spans="38:97" x14ac:dyDescent="0.25">
      <c r="AL1104" s="11"/>
      <c r="BA1104" s="11"/>
      <c r="BO1104" s="11"/>
      <c r="CC1104" s="11"/>
      <c r="CS1104" s="11"/>
    </row>
    <row r="1105" spans="38:97" x14ac:dyDescent="0.25">
      <c r="AL1105" s="11"/>
      <c r="BA1105" s="11"/>
      <c r="BO1105" s="11"/>
      <c r="CC1105" s="11"/>
      <c r="CS1105" s="11"/>
    </row>
    <row r="1106" spans="38:97" x14ac:dyDescent="0.25">
      <c r="AL1106" s="11"/>
      <c r="BA1106" s="11"/>
      <c r="BO1106" s="11"/>
      <c r="CC1106" s="11"/>
      <c r="CS1106" s="11"/>
    </row>
    <row r="1107" spans="38:97" x14ac:dyDescent="0.25">
      <c r="AL1107" s="11"/>
      <c r="BA1107" s="11"/>
      <c r="BO1107" s="11"/>
      <c r="CC1107" s="11"/>
      <c r="CS1107" s="11"/>
    </row>
    <row r="1108" spans="38:97" x14ac:dyDescent="0.25">
      <c r="AL1108" s="11"/>
      <c r="BA1108" s="11"/>
      <c r="BO1108" s="11"/>
      <c r="CC1108" s="11"/>
      <c r="CS1108" s="11"/>
    </row>
    <row r="1109" spans="38:97" x14ac:dyDescent="0.25">
      <c r="AL1109" s="11"/>
      <c r="BA1109" s="11"/>
      <c r="BO1109" s="11"/>
      <c r="CC1109" s="11"/>
      <c r="CS1109" s="11"/>
    </row>
    <row r="1110" spans="38:97" x14ac:dyDescent="0.25">
      <c r="AL1110" s="11"/>
      <c r="BA1110" s="11"/>
      <c r="BO1110" s="11"/>
      <c r="CC1110" s="11"/>
      <c r="CS1110" s="11"/>
    </row>
    <row r="1111" spans="38:97" x14ac:dyDescent="0.25">
      <c r="AL1111" s="11"/>
      <c r="BA1111" s="11"/>
      <c r="BO1111" s="11"/>
      <c r="CC1111" s="11"/>
      <c r="CS1111" s="11"/>
    </row>
    <row r="1112" spans="38:97" x14ac:dyDescent="0.25">
      <c r="AL1112" s="11"/>
      <c r="BA1112" s="11"/>
      <c r="BO1112" s="11"/>
      <c r="CC1112" s="11"/>
      <c r="CS1112" s="11"/>
    </row>
    <row r="1113" spans="38:97" x14ac:dyDescent="0.25">
      <c r="AL1113" s="11"/>
      <c r="BA1113" s="11"/>
      <c r="BO1113" s="11"/>
      <c r="CC1113" s="11"/>
      <c r="CS1113" s="11"/>
    </row>
    <row r="1114" spans="38:97" x14ac:dyDescent="0.25">
      <c r="AL1114" s="11"/>
      <c r="BA1114" s="11"/>
      <c r="BO1114" s="11"/>
      <c r="CC1114" s="11"/>
      <c r="CS1114" s="11"/>
    </row>
    <row r="1115" spans="38:97" x14ac:dyDescent="0.25">
      <c r="AL1115" s="11"/>
      <c r="BA1115" s="11"/>
      <c r="BO1115" s="11"/>
      <c r="CC1115" s="11"/>
      <c r="CS1115" s="11"/>
    </row>
    <row r="1116" spans="38:97" x14ac:dyDescent="0.25">
      <c r="AL1116" s="11"/>
      <c r="BA1116" s="11"/>
      <c r="BO1116" s="11"/>
      <c r="CC1116" s="11"/>
      <c r="CS1116" s="11"/>
    </row>
    <row r="1117" spans="38:97" x14ac:dyDescent="0.25">
      <c r="AL1117" s="11"/>
      <c r="BA1117" s="11"/>
      <c r="BO1117" s="11"/>
      <c r="CC1117" s="11"/>
      <c r="CS1117" s="11"/>
    </row>
    <row r="1118" spans="38:97" x14ac:dyDescent="0.25">
      <c r="AL1118" s="11"/>
      <c r="BA1118" s="11"/>
      <c r="BO1118" s="11"/>
      <c r="CC1118" s="11"/>
      <c r="CS1118" s="11"/>
    </row>
    <row r="1119" spans="38:97" x14ac:dyDescent="0.25">
      <c r="AL1119" s="11"/>
      <c r="BA1119" s="11"/>
      <c r="BO1119" s="11"/>
      <c r="CC1119" s="11"/>
      <c r="CS1119" s="11"/>
    </row>
    <row r="1120" spans="38:97" x14ac:dyDescent="0.25">
      <c r="AL1120" s="11"/>
      <c r="BA1120" s="11"/>
      <c r="BO1120" s="11"/>
      <c r="CC1120" s="11"/>
      <c r="CS1120" s="11"/>
    </row>
    <row r="1121" spans="38:97" x14ac:dyDescent="0.25">
      <c r="AL1121" s="11"/>
      <c r="BA1121" s="11"/>
      <c r="BO1121" s="11"/>
      <c r="CC1121" s="11"/>
      <c r="CS1121" s="11"/>
    </row>
    <row r="1122" spans="38:97" x14ac:dyDescent="0.25">
      <c r="AL1122" s="11"/>
      <c r="BA1122" s="11"/>
      <c r="BO1122" s="11"/>
      <c r="CC1122" s="11"/>
      <c r="CS1122" s="11"/>
    </row>
    <row r="1123" spans="38:97" x14ac:dyDescent="0.25">
      <c r="AL1123" s="11"/>
      <c r="BA1123" s="11"/>
      <c r="BO1123" s="11"/>
      <c r="CC1123" s="11"/>
      <c r="CS1123" s="11"/>
    </row>
    <row r="1124" spans="38:97" x14ac:dyDescent="0.25">
      <c r="AL1124" s="11"/>
      <c r="BA1124" s="11"/>
      <c r="BO1124" s="11"/>
      <c r="CC1124" s="11"/>
      <c r="CS1124" s="11"/>
    </row>
    <row r="1125" spans="38:97" x14ac:dyDescent="0.25">
      <c r="AL1125" s="11"/>
      <c r="BA1125" s="11"/>
      <c r="BO1125" s="11"/>
      <c r="CC1125" s="11"/>
      <c r="CS1125" s="11"/>
    </row>
    <row r="1126" spans="38:97" x14ac:dyDescent="0.25">
      <c r="AL1126" s="11"/>
      <c r="BA1126" s="11"/>
      <c r="BO1126" s="11"/>
      <c r="CC1126" s="11"/>
      <c r="CS1126" s="11"/>
    </row>
    <row r="1127" spans="38:97" x14ac:dyDescent="0.25">
      <c r="AL1127" s="11"/>
      <c r="BA1127" s="11"/>
      <c r="BO1127" s="11"/>
      <c r="CC1127" s="11"/>
      <c r="CS1127" s="11"/>
    </row>
    <row r="1128" spans="38:97" x14ac:dyDescent="0.25">
      <c r="AL1128" s="11"/>
      <c r="BA1128" s="11"/>
      <c r="BO1128" s="11"/>
      <c r="CC1128" s="11"/>
      <c r="CS1128" s="11"/>
    </row>
    <row r="1129" spans="38:97" x14ac:dyDescent="0.25">
      <c r="AL1129" s="11"/>
      <c r="BA1129" s="11"/>
      <c r="BO1129" s="11"/>
      <c r="CC1129" s="11"/>
      <c r="CS1129" s="11"/>
    </row>
    <row r="1130" spans="38:97" x14ac:dyDescent="0.25">
      <c r="AL1130" s="11"/>
      <c r="BA1130" s="11"/>
      <c r="BO1130" s="11"/>
      <c r="CC1130" s="11"/>
      <c r="CS1130" s="11"/>
    </row>
    <row r="1131" spans="38:97" x14ac:dyDescent="0.25">
      <c r="AL1131" s="11"/>
      <c r="BA1131" s="11"/>
      <c r="BO1131" s="11"/>
      <c r="CC1131" s="11"/>
      <c r="CS1131" s="11"/>
    </row>
    <row r="1132" spans="38:97" x14ac:dyDescent="0.25">
      <c r="AL1132" s="11"/>
      <c r="BA1132" s="11"/>
      <c r="BO1132" s="11"/>
      <c r="CC1132" s="11"/>
      <c r="CS1132" s="11"/>
    </row>
    <row r="1133" spans="38:97" x14ac:dyDescent="0.25">
      <c r="AL1133" s="11"/>
      <c r="BA1133" s="11"/>
      <c r="BO1133" s="11"/>
      <c r="CC1133" s="11"/>
      <c r="CS1133" s="11"/>
    </row>
    <row r="1134" spans="38:97" x14ac:dyDescent="0.25">
      <c r="AL1134" s="11"/>
      <c r="BA1134" s="11"/>
      <c r="BO1134" s="11"/>
      <c r="CC1134" s="11"/>
      <c r="CS1134" s="11"/>
    </row>
    <row r="1135" spans="38:97" x14ac:dyDescent="0.25">
      <c r="AL1135" s="11"/>
      <c r="BA1135" s="11"/>
      <c r="BO1135" s="11"/>
      <c r="CC1135" s="11"/>
      <c r="CS1135" s="11"/>
    </row>
    <row r="1136" spans="38:97" x14ac:dyDescent="0.25">
      <c r="AL1136" s="11"/>
      <c r="BA1136" s="11"/>
      <c r="BO1136" s="11"/>
      <c r="CC1136" s="11"/>
      <c r="CS1136" s="11"/>
    </row>
    <row r="1137" spans="38:97" x14ac:dyDescent="0.25">
      <c r="AL1137" s="11"/>
      <c r="BA1137" s="11"/>
      <c r="BO1137" s="11"/>
      <c r="CC1137" s="11"/>
      <c r="CS1137" s="11"/>
    </row>
    <row r="1138" spans="38:97" x14ac:dyDescent="0.25">
      <c r="AL1138" s="11"/>
      <c r="BA1138" s="11"/>
      <c r="BO1138" s="11"/>
      <c r="CC1138" s="11"/>
      <c r="CS1138" s="11"/>
    </row>
    <row r="1139" spans="38:97" x14ac:dyDescent="0.25">
      <c r="AL1139" s="11"/>
      <c r="BA1139" s="11"/>
      <c r="BO1139" s="11"/>
      <c r="CC1139" s="11"/>
      <c r="CS1139" s="11"/>
    </row>
    <row r="1140" spans="38:97" x14ac:dyDescent="0.25">
      <c r="AL1140" s="11"/>
      <c r="BA1140" s="11"/>
      <c r="BO1140" s="11"/>
      <c r="CC1140" s="11"/>
      <c r="CS1140" s="11"/>
    </row>
    <row r="1141" spans="38:97" x14ac:dyDescent="0.25">
      <c r="AL1141" s="11"/>
      <c r="BA1141" s="11"/>
      <c r="BO1141" s="11"/>
      <c r="CC1141" s="11"/>
      <c r="CS1141" s="11"/>
    </row>
    <row r="1142" spans="38:97" x14ac:dyDescent="0.25">
      <c r="AL1142" s="11"/>
      <c r="BA1142" s="11"/>
      <c r="BO1142" s="11"/>
      <c r="CC1142" s="11"/>
      <c r="CS1142" s="11"/>
    </row>
    <row r="1143" spans="38:97" x14ac:dyDescent="0.25">
      <c r="AL1143" s="11"/>
      <c r="BA1143" s="11"/>
      <c r="BO1143" s="11"/>
      <c r="CC1143" s="11"/>
      <c r="CS1143" s="11"/>
    </row>
    <row r="1144" spans="38:97" x14ac:dyDescent="0.25">
      <c r="AL1144" s="11"/>
      <c r="BA1144" s="11"/>
      <c r="BO1144" s="11"/>
      <c r="CC1144" s="11"/>
      <c r="CS1144" s="11"/>
    </row>
    <row r="1145" spans="38:97" x14ac:dyDescent="0.25">
      <c r="AL1145" s="11"/>
      <c r="BA1145" s="11"/>
      <c r="BO1145" s="11"/>
      <c r="CC1145" s="11"/>
      <c r="CS1145" s="11"/>
    </row>
    <row r="1146" spans="38:97" x14ac:dyDescent="0.25">
      <c r="AL1146" s="11"/>
      <c r="BA1146" s="11"/>
      <c r="BO1146" s="11"/>
      <c r="CC1146" s="11"/>
      <c r="CS1146" s="11"/>
    </row>
    <row r="1147" spans="38:97" x14ac:dyDescent="0.25">
      <c r="AL1147" s="11"/>
      <c r="BA1147" s="11"/>
      <c r="BO1147" s="11"/>
      <c r="CC1147" s="11"/>
      <c r="CS1147" s="11"/>
    </row>
    <row r="1148" spans="38:97" x14ac:dyDescent="0.25">
      <c r="AL1148" s="11"/>
      <c r="BA1148" s="11"/>
      <c r="BO1148" s="11"/>
      <c r="CC1148" s="11"/>
      <c r="CS1148" s="11"/>
    </row>
    <row r="1149" spans="38:97" x14ac:dyDescent="0.25">
      <c r="AL1149" s="11"/>
      <c r="BA1149" s="11"/>
      <c r="BO1149" s="11"/>
      <c r="CC1149" s="11"/>
      <c r="CS1149" s="11"/>
    </row>
    <row r="1150" spans="38:97" x14ac:dyDescent="0.25">
      <c r="AL1150" s="11"/>
      <c r="BA1150" s="11"/>
      <c r="BO1150" s="11"/>
      <c r="CC1150" s="11"/>
      <c r="CS1150" s="11"/>
    </row>
    <row r="1151" spans="38:97" x14ac:dyDescent="0.25">
      <c r="AL1151" s="11"/>
      <c r="BA1151" s="11"/>
      <c r="BO1151" s="11"/>
      <c r="CC1151" s="11"/>
      <c r="CS1151" s="11"/>
    </row>
    <row r="1152" spans="38:97" x14ac:dyDescent="0.25">
      <c r="AL1152" s="11"/>
      <c r="BA1152" s="11"/>
      <c r="BO1152" s="11"/>
      <c r="CC1152" s="11"/>
      <c r="CS1152" s="11"/>
    </row>
    <row r="1153" spans="38:97" x14ac:dyDescent="0.25">
      <c r="AL1153" s="11"/>
      <c r="BA1153" s="11"/>
      <c r="BO1153" s="11"/>
      <c r="CC1153" s="11"/>
      <c r="CS1153" s="11"/>
    </row>
    <row r="1154" spans="38:97" x14ac:dyDescent="0.25">
      <c r="AL1154" s="11"/>
      <c r="BA1154" s="11"/>
      <c r="BO1154" s="11"/>
      <c r="CC1154" s="11"/>
      <c r="CS1154" s="11"/>
    </row>
    <row r="1155" spans="38:97" x14ac:dyDescent="0.25">
      <c r="AL1155" s="11"/>
      <c r="BA1155" s="11"/>
      <c r="BO1155" s="11"/>
      <c r="CC1155" s="11"/>
      <c r="CS1155" s="11"/>
    </row>
    <row r="1156" spans="38:97" x14ac:dyDescent="0.25">
      <c r="AL1156" s="11"/>
      <c r="BA1156" s="11"/>
      <c r="BO1156" s="11"/>
      <c r="CC1156" s="11"/>
      <c r="CS1156" s="11"/>
    </row>
    <row r="1157" spans="38:97" x14ac:dyDescent="0.25">
      <c r="AL1157" s="11"/>
      <c r="BA1157" s="11"/>
      <c r="BO1157" s="11"/>
      <c r="CC1157" s="11"/>
      <c r="CS1157" s="11"/>
    </row>
    <row r="1158" spans="38:97" x14ac:dyDescent="0.25">
      <c r="AL1158" s="11"/>
      <c r="BA1158" s="11"/>
      <c r="BO1158" s="11"/>
      <c r="CC1158" s="11"/>
      <c r="CS1158" s="11"/>
    </row>
    <row r="1159" spans="38:97" x14ac:dyDescent="0.25">
      <c r="AL1159" s="11"/>
      <c r="BA1159" s="11"/>
      <c r="BO1159" s="11"/>
      <c r="CC1159" s="11"/>
      <c r="CS1159" s="11"/>
    </row>
    <row r="1160" spans="38:97" x14ac:dyDescent="0.25">
      <c r="AL1160" s="11"/>
      <c r="BA1160" s="11"/>
      <c r="BO1160" s="11"/>
      <c r="CC1160" s="11"/>
      <c r="CS1160" s="11"/>
    </row>
    <row r="1161" spans="38:97" x14ac:dyDescent="0.25">
      <c r="AL1161" s="11"/>
      <c r="BA1161" s="11"/>
      <c r="BO1161" s="11"/>
      <c r="CC1161" s="11"/>
      <c r="CS1161" s="11"/>
    </row>
    <row r="1162" spans="38:97" x14ac:dyDescent="0.25">
      <c r="AL1162" s="11"/>
      <c r="BA1162" s="11"/>
      <c r="BO1162" s="11"/>
      <c r="CC1162" s="11"/>
      <c r="CS1162" s="11"/>
    </row>
    <row r="1163" spans="38:97" x14ac:dyDescent="0.25">
      <c r="AL1163" s="11"/>
      <c r="BA1163" s="11"/>
      <c r="BO1163" s="11"/>
      <c r="CC1163" s="11"/>
      <c r="CS1163" s="11"/>
    </row>
    <row r="1164" spans="38:97" x14ac:dyDescent="0.25">
      <c r="AL1164" s="11"/>
      <c r="BA1164" s="11"/>
      <c r="BO1164" s="11"/>
      <c r="CC1164" s="11"/>
      <c r="CS1164" s="11"/>
    </row>
    <row r="1165" spans="38:97" x14ac:dyDescent="0.25">
      <c r="AL1165" s="11"/>
      <c r="BA1165" s="11"/>
      <c r="BO1165" s="11"/>
      <c r="CC1165" s="11"/>
      <c r="CS1165" s="11"/>
    </row>
    <row r="1166" spans="38:97" x14ac:dyDescent="0.25">
      <c r="AL1166" s="11"/>
      <c r="BA1166" s="11"/>
      <c r="BO1166" s="11"/>
      <c r="CC1166" s="11"/>
      <c r="CS1166" s="11"/>
    </row>
    <row r="1167" spans="38:97" x14ac:dyDescent="0.25">
      <c r="AL1167" s="11"/>
      <c r="BA1167" s="11"/>
      <c r="BO1167" s="11"/>
      <c r="CC1167" s="11"/>
      <c r="CS1167" s="11"/>
    </row>
    <row r="1168" spans="38:97" x14ac:dyDescent="0.25">
      <c r="AL1168" s="11"/>
      <c r="BA1168" s="11"/>
      <c r="BO1168" s="11"/>
      <c r="CC1168" s="11"/>
      <c r="CS1168" s="11"/>
    </row>
    <row r="1169" spans="38:97" x14ac:dyDescent="0.25">
      <c r="AL1169" s="11"/>
      <c r="BA1169" s="11"/>
      <c r="BO1169" s="11"/>
      <c r="CC1169" s="11"/>
      <c r="CS1169" s="11"/>
    </row>
    <row r="1170" spans="38:97" x14ac:dyDescent="0.25">
      <c r="AL1170" s="11"/>
      <c r="BA1170" s="11"/>
      <c r="BO1170" s="11"/>
      <c r="CC1170" s="11"/>
      <c r="CS1170" s="11"/>
    </row>
    <row r="1171" spans="38:97" x14ac:dyDescent="0.25">
      <c r="AL1171" s="11"/>
      <c r="BA1171" s="11"/>
      <c r="BO1171" s="11"/>
      <c r="CC1171" s="11"/>
      <c r="CS1171" s="11"/>
    </row>
    <row r="1172" spans="38:97" x14ac:dyDescent="0.25">
      <c r="AL1172" s="11"/>
      <c r="BA1172" s="11"/>
      <c r="BO1172" s="11"/>
      <c r="CC1172" s="11"/>
      <c r="CS1172" s="11"/>
    </row>
    <row r="1173" spans="38:97" x14ac:dyDescent="0.25">
      <c r="AL1173" s="11"/>
      <c r="BA1173" s="11"/>
      <c r="BO1173" s="11"/>
      <c r="CC1173" s="11"/>
      <c r="CS1173" s="11"/>
    </row>
    <row r="1174" spans="38:97" x14ac:dyDescent="0.25">
      <c r="AL1174" s="11"/>
      <c r="BA1174" s="11"/>
      <c r="BO1174" s="11"/>
      <c r="CC1174" s="11"/>
      <c r="CS1174" s="11"/>
    </row>
    <row r="1175" spans="38:97" x14ac:dyDescent="0.25">
      <c r="AL1175" s="11"/>
      <c r="BA1175" s="11"/>
      <c r="BO1175" s="11"/>
      <c r="CC1175" s="11"/>
      <c r="CS1175" s="11"/>
    </row>
    <row r="1176" spans="38:97" x14ac:dyDescent="0.25">
      <c r="AL1176" s="11"/>
      <c r="BA1176" s="11"/>
      <c r="BO1176" s="11"/>
      <c r="CC1176" s="11"/>
      <c r="CS1176" s="11"/>
    </row>
    <row r="1177" spans="38:97" x14ac:dyDescent="0.25">
      <c r="AL1177" s="11"/>
      <c r="BA1177" s="11"/>
      <c r="BO1177" s="11"/>
      <c r="CC1177" s="11"/>
      <c r="CS1177" s="11"/>
    </row>
    <row r="1178" spans="38:97" x14ac:dyDescent="0.25">
      <c r="AL1178" s="11"/>
      <c r="BA1178" s="11"/>
      <c r="BO1178" s="11"/>
      <c r="CC1178" s="11"/>
      <c r="CS1178" s="11"/>
    </row>
    <row r="1179" spans="38:97" x14ac:dyDescent="0.25">
      <c r="AL1179" s="11"/>
      <c r="BA1179" s="11"/>
      <c r="BO1179" s="11"/>
      <c r="CC1179" s="11"/>
      <c r="CS1179" s="11"/>
    </row>
    <row r="1180" spans="38:97" x14ac:dyDescent="0.25">
      <c r="AL1180" s="11"/>
      <c r="BA1180" s="11"/>
      <c r="BO1180" s="11"/>
      <c r="CC1180" s="11"/>
      <c r="CS1180" s="11"/>
    </row>
    <row r="1181" spans="38:97" x14ac:dyDescent="0.25">
      <c r="AL1181" s="11"/>
      <c r="BA1181" s="11"/>
      <c r="BO1181" s="11"/>
      <c r="CC1181" s="11"/>
      <c r="CS1181" s="11"/>
    </row>
    <row r="1182" spans="38:97" x14ac:dyDescent="0.25">
      <c r="AL1182" s="11"/>
      <c r="BA1182" s="11"/>
      <c r="BO1182" s="11"/>
      <c r="CC1182" s="11"/>
      <c r="CS1182" s="11"/>
    </row>
    <row r="1183" spans="38:97" x14ac:dyDescent="0.25">
      <c r="AL1183" s="11"/>
      <c r="BA1183" s="11"/>
      <c r="BO1183" s="11"/>
      <c r="CC1183" s="11"/>
      <c r="CS1183" s="11"/>
    </row>
    <row r="1184" spans="38:97" x14ac:dyDescent="0.25">
      <c r="AL1184" s="11"/>
      <c r="BA1184" s="11"/>
      <c r="BO1184" s="11"/>
      <c r="CC1184" s="11"/>
      <c r="CS1184" s="11"/>
    </row>
    <row r="1185" spans="38:97" x14ac:dyDescent="0.25">
      <c r="AL1185" s="11"/>
      <c r="BA1185" s="11"/>
      <c r="BO1185" s="11"/>
      <c r="CC1185" s="11"/>
      <c r="CS1185" s="11"/>
    </row>
    <row r="1186" spans="38:97" x14ac:dyDescent="0.25">
      <c r="AL1186" s="11"/>
      <c r="BA1186" s="11"/>
      <c r="BO1186" s="11"/>
      <c r="CC1186" s="11"/>
      <c r="CS1186" s="11"/>
    </row>
    <row r="1187" spans="38:97" x14ac:dyDescent="0.25">
      <c r="AL1187" s="11"/>
      <c r="BA1187" s="11"/>
      <c r="BO1187" s="11"/>
      <c r="CC1187" s="11"/>
      <c r="CS1187" s="11"/>
    </row>
    <row r="1188" spans="38:97" x14ac:dyDescent="0.25">
      <c r="AL1188" s="11"/>
      <c r="BA1188" s="11"/>
      <c r="BO1188" s="11"/>
      <c r="CC1188" s="11"/>
      <c r="CS1188" s="11"/>
    </row>
    <row r="1189" spans="38:97" x14ac:dyDescent="0.25">
      <c r="AL1189" s="11"/>
      <c r="BA1189" s="11"/>
      <c r="BO1189" s="11"/>
      <c r="CC1189" s="11"/>
      <c r="CS1189" s="11"/>
    </row>
    <row r="1190" spans="38:97" x14ac:dyDescent="0.25">
      <c r="AL1190" s="11"/>
      <c r="BA1190" s="11"/>
      <c r="BO1190" s="11"/>
      <c r="CC1190" s="11"/>
      <c r="CS1190" s="11"/>
    </row>
    <row r="1191" spans="38:97" x14ac:dyDescent="0.25">
      <c r="AL1191" s="11"/>
      <c r="BA1191" s="11"/>
      <c r="BO1191" s="11"/>
      <c r="CC1191" s="11"/>
      <c r="CS1191" s="11"/>
    </row>
    <row r="1192" spans="38:97" x14ac:dyDescent="0.25">
      <c r="AL1192" s="11"/>
      <c r="BA1192" s="11"/>
      <c r="BO1192" s="11"/>
      <c r="CC1192" s="11"/>
      <c r="CS1192" s="11"/>
    </row>
    <row r="1193" spans="38:97" x14ac:dyDescent="0.25">
      <c r="AL1193" s="11"/>
      <c r="BA1193" s="11"/>
      <c r="BO1193" s="11"/>
      <c r="CC1193" s="11"/>
      <c r="CS1193" s="11"/>
    </row>
    <row r="1194" spans="38:97" x14ac:dyDescent="0.25">
      <c r="AL1194" s="11"/>
      <c r="BA1194" s="11"/>
      <c r="BO1194" s="11"/>
      <c r="CC1194" s="11"/>
      <c r="CS1194" s="11"/>
    </row>
    <row r="1195" spans="38:97" x14ac:dyDescent="0.25">
      <c r="AL1195" s="11"/>
      <c r="BA1195" s="11"/>
      <c r="BO1195" s="11"/>
      <c r="CC1195" s="11"/>
      <c r="CS1195" s="11"/>
    </row>
    <row r="1196" spans="38:97" x14ac:dyDescent="0.25">
      <c r="AL1196" s="11"/>
      <c r="BA1196" s="11"/>
      <c r="BO1196" s="11"/>
      <c r="CC1196" s="11"/>
      <c r="CS1196" s="11"/>
    </row>
    <row r="1197" spans="38:97" x14ac:dyDescent="0.25">
      <c r="AL1197" s="11"/>
      <c r="BA1197" s="11"/>
      <c r="BO1197" s="11"/>
      <c r="CC1197" s="11"/>
      <c r="CS1197" s="11"/>
    </row>
    <row r="1198" spans="38:97" x14ac:dyDescent="0.25">
      <c r="AL1198" s="11"/>
      <c r="BA1198" s="11"/>
      <c r="BO1198" s="11"/>
      <c r="CC1198" s="11"/>
      <c r="CS1198" s="11"/>
    </row>
    <row r="1199" spans="38:97" x14ac:dyDescent="0.25">
      <c r="AL1199" s="11"/>
      <c r="BA1199" s="11"/>
      <c r="BO1199" s="11"/>
      <c r="CC1199" s="11"/>
      <c r="CS1199" s="11"/>
    </row>
    <row r="1200" spans="38:97" x14ac:dyDescent="0.25">
      <c r="AL1200" s="11"/>
      <c r="BA1200" s="11"/>
      <c r="BO1200" s="11"/>
      <c r="CC1200" s="11"/>
      <c r="CS1200" s="11"/>
    </row>
    <row r="1201" spans="38:97" x14ac:dyDescent="0.25">
      <c r="AL1201" s="11"/>
      <c r="BA1201" s="11"/>
      <c r="BO1201" s="11"/>
      <c r="CC1201" s="11"/>
      <c r="CS1201" s="11"/>
    </row>
    <row r="1202" spans="38:97" x14ac:dyDescent="0.25">
      <c r="AL1202" s="11"/>
      <c r="BA1202" s="11"/>
      <c r="BO1202" s="11"/>
      <c r="CC1202" s="11"/>
      <c r="CS1202" s="11"/>
    </row>
    <row r="1203" spans="38:97" x14ac:dyDescent="0.25">
      <c r="AL1203" s="11"/>
      <c r="BA1203" s="11"/>
      <c r="BO1203" s="11"/>
      <c r="CC1203" s="11"/>
      <c r="CS1203" s="11"/>
    </row>
    <row r="1204" spans="38:97" x14ac:dyDescent="0.25">
      <c r="AL1204" s="11"/>
      <c r="BA1204" s="11"/>
      <c r="BO1204" s="11"/>
      <c r="CC1204" s="11"/>
      <c r="CS1204" s="11"/>
    </row>
    <row r="1205" spans="38:97" x14ac:dyDescent="0.25">
      <c r="AL1205" s="11"/>
      <c r="BA1205" s="11"/>
      <c r="BO1205" s="11"/>
      <c r="CC1205" s="11"/>
      <c r="CS1205" s="11"/>
    </row>
    <row r="1206" spans="38:97" x14ac:dyDescent="0.25">
      <c r="AL1206" s="11"/>
      <c r="BA1206" s="11"/>
      <c r="BO1206" s="11"/>
      <c r="CC1206" s="11"/>
      <c r="CS1206" s="11"/>
    </row>
    <row r="1207" spans="38:97" x14ac:dyDescent="0.25">
      <c r="AL1207" s="11"/>
      <c r="BA1207" s="11"/>
      <c r="BO1207" s="11"/>
      <c r="CC1207" s="11"/>
      <c r="CS1207" s="11"/>
    </row>
    <row r="1208" spans="38:97" x14ac:dyDescent="0.25">
      <c r="AL1208" s="11"/>
      <c r="BA1208" s="11"/>
      <c r="BO1208" s="11"/>
      <c r="CC1208" s="11"/>
      <c r="CS1208" s="11"/>
    </row>
    <row r="1209" spans="38:97" x14ac:dyDescent="0.25">
      <c r="AL1209" s="11"/>
      <c r="BA1209" s="11"/>
      <c r="BO1209" s="11"/>
      <c r="CC1209" s="11"/>
      <c r="CS1209" s="11"/>
    </row>
    <row r="1210" spans="38:97" x14ac:dyDescent="0.25">
      <c r="AL1210" s="11"/>
      <c r="BA1210" s="11"/>
      <c r="BO1210" s="11"/>
      <c r="CC1210" s="11"/>
      <c r="CS1210" s="11"/>
    </row>
    <row r="1211" spans="38:97" x14ac:dyDescent="0.25">
      <c r="AL1211" s="11"/>
      <c r="BA1211" s="11"/>
      <c r="BO1211" s="11"/>
      <c r="CC1211" s="11"/>
      <c r="CS1211" s="11"/>
    </row>
    <row r="1212" spans="38:97" x14ac:dyDescent="0.25">
      <c r="AL1212" s="11"/>
      <c r="BA1212" s="11"/>
      <c r="BO1212" s="11"/>
      <c r="CC1212" s="11"/>
      <c r="CS1212" s="11"/>
    </row>
    <row r="1213" spans="38:97" x14ac:dyDescent="0.25">
      <c r="AL1213" s="11"/>
      <c r="BA1213" s="11"/>
      <c r="BO1213" s="11"/>
      <c r="CC1213" s="11"/>
      <c r="CS1213" s="11"/>
    </row>
    <row r="1214" spans="38:97" x14ac:dyDescent="0.25">
      <c r="AL1214" s="11"/>
      <c r="BA1214" s="11"/>
      <c r="BO1214" s="11"/>
      <c r="CC1214" s="11"/>
      <c r="CS1214" s="11"/>
    </row>
    <row r="1215" spans="38:97" x14ac:dyDescent="0.25">
      <c r="AL1215" s="11"/>
      <c r="BA1215" s="11"/>
      <c r="BO1215" s="11"/>
      <c r="CC1215" s="11"/>
      <c r="CS1215" s="11"/>
    </row>
    <row r="1216" spans="38:97" x14ac:dyDescent="0.25">
      <c r="AL1216" s="11"/>
      <c r="BA1216" s="11"/>
      <c r="BO1216" s="11"/>
      <c r="CC1216" s="11"/>
      <c r="CS1216" s="11"/>
    </row>
    <row r="1217" spans="38:97" x14ac:dyDescent="0.25">
      <c r="AL1217" s="11"/>
      <c r="BA1217" s="11"/>
      <c r="BO1217" s="11"/>
      <c r="CC1217" s="11"/>
      <c r="CS1217" s="11"/>
    </row>
    <row r="1218" spans="38:97" x14ac:dyDescent="0.25">
      <c r="AL1218" s="11"/>
      <c r="BA1218" s="11"/>
      <c r="BO1218" s="11"/>
      <c r="CC1218" s="11"/>
      <c r="CS1218" s="11"/>
    </row>
    <row r="1219" spans="38:97" x14ac:dyDescent="0.25">
      <c r="AL1219" s="11"/>
      <c r="BA1219" s="11"/>
      <c r="BO1219" s="11"/>
      <c r="CC1219" s="11"/>
      <c r="CS1219" s="11"/>
    </row>
    <row r="1220" spans="38:97" x14ac:dyDescent="0.25">
      <c r="AL1220" s="11"/>
      <c r="BA1220" s="11"/>
      <c r="BO1220" s="11"/>
      <c r="CC1220" s="11"/>
      <c r="CS1220" s="11"/>
    </row>
    <row r="1221" spans="38:97" x14ac:dyDescent="0.25">
      <c r="AL1221" s="11"/>
      <c r="BA1221" s="11"/>
      <c r="BO1221" s="11"/>
      <c r="CC1221" s="11"/>
      <c r="CS1221" s="11"/>
    </row>
    <row r="1222" spans="38:97" x14ac:dyDescent="0.25">
      <c r="AL1222" s="11"/>
      <c r="BA1222" s="11"/>
      <c r="BO1222" s="11"/>
      <c r="CC1222" s="11"/>
      <c r="CS1222" s="11"/>
    </row>
    <row r="1223" spans="38:97" x14ac:dyDescent="0.25">
      <c r="AL1223" s="11"/>
      <c r="BA1223" s="11"/>
      <c r="BO1223" s="11"/>
      <c r="CC1223" s="11"/>
      <c r="CS1223" s="11"/>
    </row>
    <row r="1224" spans="38:97" x14ac:dyDescent="0.25">
      <c r="AL1224" s="11"/>
      <c r="BA1224" s="11"/>
      <c r="BO1224" s="11"/>
      <c r="CC1224" s="11"/>
      <c r="CS1224" s="11"/>
    </row>
    <row r="1225" spans="38:97" x14ac:dyDescent="0.25">
      <c r="AL1225" s="11"/>
      <c r="BA1225" s="11"/>
      <c r="BO1225" s="11"/>
      <c r="CC1225" s="11"/>
      <c r="CS1225" s="11"/>
    </row>
    <row r="1226" spans="38:97" x14ac:dyDescent="0.25">
      <c r="AL1226" s="11"/>
      <c r="BA1226" s="11"/>
      <c r="BO1226" s="11"/>
      <c r="CC1226" s="11"/>
      <c r="CS1226" s="11"/>
    </row>
    <row r="1227" spans="38:97" x14ac:dyDescent="0.25">
      <c r="AL1227" s="11"/>
      <c r="BA1227" s="11"/>
      <c r="BO1227" s="11"/>
      <c r="CC1227" s="11"/>
      <c r="CS1227" s="11"/>
    </row>
    <row r="1228" spans="38:97" x14ac:dyDescent="0.25">
      <c r="AL1228" s="11"/>
      <c r="BA1228" s="11"/>
      <c r="BO1228" s="11"/>
      <c r="CC1228" s="11"/>
      <c r="CS1228" s="11"/>
    </row>
    <row r="1229" spans="38:97" x14ac:dyDescent="0.25">
      <c r="AL1229" s="11"/>
      <c r="BA1229" s="11"/>
      <c r="BO1229" s="11"/>
      <c r="CC1229" s="11"/>
      <c r="CS1229" s="11"/>
    </row>
    <row r="1230" spans="38:97" x14ac:dyDescent="0.25">
      <c r="AL1230" s="11"/>
      <c r="BA1230" s="11"/>
      <c r="BO1230" s="11"/>
      <c r="CC1230" s="11"/>
      <c r="CS1230" s="11"/>
    </row>
    <row r="1231" spans="38:97" x14ac:dyDescent="0.25">
      <c r="AL1231" s="11"/>
      <c r="BA1231" s="11"/>
      <c r="BO1231" s="11"/>
      <c r="CC1231" s="11"/>
      <c r="CS1231" s="11"/>
    </row>
    <row r="1232" spans="38:97" x14ac:dyDescent="0.25">
      <c r="AL1232" s="11"/>
      <c r="BA1232" s="11"/>
      <c r="BO1232" s="11"/>
      <c r="CC1232" s="11"/>
      <c r="CS1232" s="11"/>
    </row>
    <row r="1233" spans="38:97" x14ac:dyDescent="0.25">
      <c r="AL1233" s="11"/>
      <c r="BA1233" s="11"/>
      <c r="BO1233" s="11"/>
      <c r="CC1233" s="11"/>
      <c r="CS1233" s="11"/>
    </row>
    <row r="1234" spans="38:97" x14ac:dyDescent="0.25">
      <c r="AL1234" s="11"/>
      <c r="BA1234" s="11"/>
      <c r="BO1234" s="11"/>
      <c r="CC1234" s="11"/>
      <c r="CS1234" s="11"/>
    </row>
    <row r="1235" spans="38:97" x14ac:dyDescent="0.25">
      <c r="AL1235" s="11"/>
      <c r="BA1235" s="11"/>
      <c r="BO1235" s="11"/>
      <c r="CC1235" s="11"/>
      <c r="CS1235" s="11"/>
    </row>
    <row r="1236" spans="38:97" x14ac:dyDescent="0.25">
      <c r="AL1236" s="11"/>
      <c r="BA1236" s="11"/>
      <c r="BO1236" s="11"/>
      <c r="CC1236" s="11"/>
      <c r="CS1236" s="11"/>
    </row>
    <row r="1237" spans="38:97" x14ac:dyDescent="0.25">
      <c r="AL1237" s="11"/>
      <c r="BA1237" s="11"/>
      <c r="BO1237" s="11"/>
      <c r="CC1237" s="11"/>
      <c r="CS1237" s="11"/>
    </row>
    <row r="1238" spans="38:97" x14ac:dyDescent="0.25">
      <c r="AL1238" s="11"/>
      <c r="BA1238" s="11"/>
      <c r="BO1238" s="11"/>
      <c r="CC1238" s="11"/>
      <c r="CS1238" s="11"/>
    </row>
    <row r="1239" spans="38:97" x14ac:dyDescent="0.25">
      <c r="AL1239" s="11"/>
      <c r="BA1239" s="11"/>
      <c r="BO1239" s="11"/>
      <c r="CC1239" s="11"/>
      <c r="CS1239" s="11"/>
    </row>
    <row r="1240" spans="38:97" x14ac:dyDescent="0.25">
      <c r="AL1240" s="11"/>
      <c r="BA1240" s="11"/>
      <c r="BO1240" s="11"/>
      <c r="CC1240" s="11"/>
      <c r="CS1240" s="11"/>
    </row>
    <row r="1241" spans="38:97" x14ac:dyDescent="0.25">
      <c r="AL1241" s="11"/>
      <c r="BA1241" s="11"/>
      <c r="BO1241" s="11"/>
      <c r="CC1241" s="11"/>
      <c r="CS1241" s="11"/>
    </row>
    <row r="1242" spans="38:97" x14ac:dyDescent="0.25">
      <c r="AL1242" s="11"/>
      <c r="BA1242" s="11"/>
      <c r="BO1242" s="11"/>
      <c r="CC1242" s="11"/>
      <c r="CS1242" s="11"/>
    </row>
    <row r="1243" spans="38:97" x14ac:dyDescent="0.25">
      <c r="AL1243" s="11"/>
      <c r="BA1243" s="11"/>
      <c r="BO1243" s="11"/>
      <c r="CC1243" s="11"/>
      <c r="CS1243" s="11"/>
    </row>
    <row r="1244" spans="38:97" x14ac:dyDescent="0.25">
      <c r="AL1244" s="11"/>
      <c r="BA1244" s="11"/>
      <c r="BO1244" s="11"/>
      <c r="CC1244" s="11"/>
      <c r="CS1244" s="11"/>
    </row>
    <row r="1245" spans="38:97" x14ac:dyDescent="0.25">
      <c r="AL1245" s="11"/>
      <c r="BA1245" s="11"/>
      <c r="BO1245" s="11"/>
      <c r="CC1245" s="11"/>
      <c r="CS1245" s="11"/>
    </row>
    <row r="1246" spans="38:97" x14ac:dyDescent="0.25">
      <c r="AL1246" s="11"/>
      <c r="BA1246" s="11"/>
      <c r="BO1246" s="11"/>
      <c r="CC1246" s="11"/>
      <c r="CS1246" s="11"/>
    </row>
    <row r="1247" spans="38:97" x14ac:dyDescent="0.25">
      <c r="AL1247" s="11"/>
      <c r="BA1247" s="11"/>
      <c r="BO1247" s="11"/>
      <c r="CC1247" s="11"/>
      <c r="CS1247" s="11"/>
    </row>
    <row r="1248" spans="38:97" x14ac:dyDescent="0.25">
      <c r="AL1248" s="11"/>
      <c r="BA1248" s="11"/>
      <c r="BO1248" s="11"/>
      <c r="CC1248" s="11"/>
      <c r="CS1248" s="11"/>
    </row>
    <row r="1249" spans="38:97" x14ac:dyDescent="0.25">
      <c r="AL1249" s="11"/>
      <c r="BA1249" s="11"/>
      <c r="BO1249" s="11"/>
      <c r="CC1249" s="11"/>
      <c r="CS1249" s="11"/>
    </row>
    <row r="1250" spans="38:97" x14ac:dyDescent="0.25">
      <c r="AL1250" s="11"/>
      <c r="BA1250" s="11"/>
      <c r="BO1250" s="11"/>
      <c r="CC1250" s="11"/>
      <c r="CS1250" s="11"/>
    </row>
    <row r="1251" spans="38:97" x14ac:dyDescent="0.25">
      <c r="AL1251" s="11"/>
      <c r="BA1251" s="11"/>
      <c r="BO1251" s="11"/>
      <c r="CC1251" s="11"/>
      <c r="CS1251" s="11"/>
    </row>
    <row r="1252" spans="38:97" x14ac:dyDescent="0.25">
      <c r="AL1252" s="11"/>
      <c r="BA1252" s="11"/>
      <c r="BO1252" s="11"/>
      <c r="CC1252" s="11"/>
      <c r="CS1252" s="11"/>
    </row>
    <row r="1253" spans="38:97" x14ac:dyDescent="0.25">
      <c r="AL1253" s="11"/>
      <c r="BA1253" s="11"/>
      <c r="BO1253" s="11"/>
      <c r="CC1253" s="11"/>
      <c r="CS1253" s="11"/>
    </row>
    <row r="1254" spans="38:97" x14ac:dyDescent="0.25">
      <c r="AL1254" s="11"/>
      <c r="BA1254" s="11"/>
      <c r="BO1254" s="11"/>
      <c r="CC1254" s="11"/>
      <c r="CS1254" s="11"/>
    </row>
    <row r="1255" spans="38:97" x14ac:dyDescent="0.25">
      <c r="AL1255" s="11"/>
      <c r="BA1255" s="11"/>
      <c r="BO1255" s="11"/>
      <c r="CC1255" s="11"/>
      <c r="CS1255" s="11"/>
    </row>
    <row r="1256" spans="38:97" x14ac:dyDescent="0.25">
      <c r="AL1256" s="11"/>
      <c r="BA1256" s="11"/>
      <c r="BO1256" s="11"/>
      <c r="CC1256" s="11"/>
      <c r="CS1256" s="11"/>
    </row>
    <row r="1257" spans="38:97" x14ac:dyDescent="0.25">
      <c r="AL1257" s="11"/>
      <c r="BA1257" s="11"/>
      <c r="BO1257" s="11"/>
      <c r="CC1257" s="11"/>
      <c r="CS1257" s="11"/>
    </row>
    <row r="1258" spans="38:97" x14ac:dyDescent="0.25">
      <c r="AL1258" s="11"/>
      <c r="BA1258" s="11"/>
      <c r="BO1258" s="11"/>
      <c r="CC1258" s="11"/>
      <c r="CS1258" s="11"/>
    </row>
    <row r="1259" spans="38:97" x14ac:dyDescent="0.25">
      <c r="AL1259" s="11"/>
      <c r="BA1259" s="11"/>
      <c r="BO1259" s="11"/>
      <c r="CC1259" s="11"/>
      <c r="CS1259" s="11"/>
    </row>
    <row r="1260" spans="38:97" x14ac:dyDescent="0.25">
      <c r="AL1260" s="11"/>
      <c r="BA1260" s="11"/>
      <c r="BO1260" s="11"/>
      <c r="CC1260" s="11"/>
      <c r="CS1260" s="11"/>
    </row>
    <row r="1261" spans="38:97" x14ac:dyDescent="0.25">
      <c r="AL1261" s="11"/>
      <c r="BA1261" s="11"/>
      <c r="BO1261" s="11"/>
      <c r="CC1261" s="11"/>
      <c r="CS1261" s="11"/>
    </row>
    <row r="1262" spans="38:97" x14ac:dyDescent="0.25">
      <c r="AL1262" s="11"/>
      <c r="BA1262" s="11"/>
      <c r="BO1262" s="11"/>
      <c r="CC1262" s="11"/>
      <c r="CS1262" s="11"/>
    </row>
    <row r="1263" spans="38:97" x14ac:dyDescent="0.25">
      <c r="AL1263" s="11"/>
      <c r="BA1263" s="11"/>
      <c r="BO1263" s="11"/>
      <c r="CC1263" s="11"/>
      <c r="CS1263" s="11"/>
    </row>
    <row r="1264" spans="38:97" x14ac:dyDescent="0.25">
      <c r="AL1264" s="11"/>
      <c r="BA1264" s="11"/>
      <c r="BO1264" s="11"/>
      <c r="CC1264" s="11"/>
      <c r="CS1264" s="11"/>
    </row>
    <row r="1265" spans="38:97" x14ac:dyDescent="0.25">
      <c r="AL1265" s="11"/>
      <c r="BA1265" s="11"/>
      <c r="BO1265" s="11"/>
      <c r="CC1265" s="11"/>
      <c r="CS1265" s="11"/>
    </row>
    <row r="1266" spans="38:97" x14ac:dyDescent="0.25">
      <c r="AL1266" s="11"/>
      <c r="BA1266" s="11"/>
      <c r="BO1266" s="11"/>
      <c r="CC1266" s="11"/>
      <c r="CS1266" s="11"/>
    </row>
    <row r="1267" spans="38:97" x14ac:dyDescent="0.25">
      <c r="AL1267" s="11"/>
      <c r="BA1267" s="11"/>
      <c r="BO1267" s="11"/>
      <c r="CC1267" s="11"/>
      <c r="CS1267" s="11"/>
    </row>
    <row r="1268" spans="38:97" x14ac:dyDescent="0.25">
      <c r="AL1268" s="11"/>
      <c r="BA1268" s="11"/>
      <c r="BO1268" s="11"/>
      <c r="CC1268" s="11"/>
      <c r="CS1268" s="11"/>
    </row>
    <row r="1269" spans="38:97" x14ac:dyDescent="0.25">
      <c r="AL1269" s="11"/>
      <c r="BA1269" s="11"/>
      <c r="BO1269" s="11"/>
      <c r="CC1269" s="11"/>
      <c r="CS1269" s="11"/>
    </row>
    <row r="1270" spans="38:97" x14ac:dyDescent="0.25">
      <c r="AL1270" s="11"/>
      <c r="BA1270" s="11"/>
      <c r="BO1270" s="11"/>
      <c r="CC1270" s="11"/>
      <c r="CS1270" s="11"/>
    </row>
    <row r="1271" spans="38:97" x14ac:dyDescent="0.25">
      <c r="AL1271" s="11"/>
      <c r="BA1271" s="11"/>
      <c r="BO1271" s="11"/>
      <c r="CC1271" s="11"/>
      <c r="CS1271" s="11"/>
    </row>
    <row r="1272" spans="38:97" x14ac:dyDescent="0.25">
      <c r="AL1272" s="11"/>
      <c r="BA1272" s="11"/>
      <c r="BO1272" s="11"/>
      <c r="CC1272" s="11"/>
      <c r="CS1272" s="11"/>
    </row>
    <row r="1273" spans="38:97" x14ac:dyDescent="0.25">
      <c r="AL1273" s="11"/>
      <c r="BA1273" s="11"/>
      <c r="BO1273" s="11"/>
      <c r="CC1273" s="11"/>
      <c r="CS1273" s="11"/>
    </row>
    <row r="1274" spans="38:97" x14ac:dyDescent="0.25">
      <c r="AL1274" s="11"/>
      <c r="BA1274" s="11"/>
      <c r="BO1274" s="11"/>
      <c r="CC1274" s="11"/>
      <c r="CS1274" s="11"/>
    </row>
    <row r="1275" spans="38:97" x14ac:dyDescent="0.25">
      <c r="AL1275" s="11"/>
      <c r="BA1275" s="11"/>
      <c r="BO1275" s="11"/>
      <c r="CC1275" s="11"/>
      <c r="CS1275" s="11"/>
    </row>
    <row r="1276" spans="38:97" x14ac:dyDescent="0.25">
      <c r="AL1276" s="11"/>
      <c r="BA1276" s="11"/>
      <c r="BO1276" s="11"/>
      <c r="CC1276" s="11"/>
      <c r="CS1276" s="11"/>
    </row>
    <row r="1277" spans="38:97" x14ac:dyDescent="0.25">
      <c r="AL1277" s="11"/>
      <c r="BA1277" s="11"/>
      <c r="BO1277" s="11"/>
      <c r="CC1277" s="11"/>
      <c r="CS1277" s="11"/>
    </row>
    <row r="1278" spans="38:97" x14ac:dyDescent="0.25">
      <c r="AL1278" s="11"/>
      <c r="BA1278" s="11"/>
      <c r="BO1278" s="11"/>
      <c r="CC1278" s="11"/>
      <c r="CS1278" s="11"/>
    </row>
    <row r="1279" spans="38:97" x14ac:dyDescent="0.25">
      <c r="AL1279" s="11"/>
      <c r="BA1279" s="11"/>
      <c r="BO1279" s="11"/>
      <c r="CC1279" s="11"/>
      <c r="CS1279" s="11"/>
    </row>
    <row r="1280" spans="38:97" x14ac:dyDescent="0.25">
      <c r="AL1280" s="11"/>
      <c r="BA1280" s="11"/>
      <c r="BO1280" s="11"/>
      <c r="CC1280" s="11"/>
      <c r="CS1280" s="11"/>
    </row>
    <row r="1281" spans="38:97" x14ac:dyDescent="0.25">
      <c r="AL1281" s="11"/>
      <c r="BA1281" s="11"/>
      <c r="BO1281" s="11"/>
      <c r="CC1281" s="11"/>
      <c r="CS1281" s="11"/>
    </row>
    <row r="1282" spans="38:97" x14ac:dyDescent="0.25">
      <c r="AL1282" s="11"/>
      <c r="BA1282" s="11"/>
      <c r="BO1282" s="11"/>
      <c r="CC1282" s="11"/>
      <c r="CS1282" s="11"/>
    </row>
    <row r="1283" spans="38:97" x14ac:dyDescent="0.25">
      <c r="AL1283" s="11"/>
      <c r="BA1283" s="11"/>
      <c r="BO1283" s="11"/>
      <c r="CC1283" s="11"/>
      <c r="CS1283" s="11"/>
    </row>
    <row r="1284" spans="38:97" x14ac:dyDescent="0.25">
      <c r="AL1284" s="11"/>
      <c r="BA1284" s="11"/>
      <c r="BO1284" s="11"/>
      <c r="CC1284" s="11"/>
      <c r="CS1284" s="11"/>
    </row>
    <row r="1285" spans="38:97" x14ac:dyDescent="0.25">
      <c r="AL1285" s="11"/>
      <c r="BA1285" s="11"/>
      <c r="BO1285" s="11"/>
      <c r="CC1285" s="11"/>
      <c r="CS1285" s="11"/>
    </row>
    <row r="1286" spans="38:97" x14ac:dyDescent="0.25">
      <c r="AL1286" s="11"/>
      <c r="BA1286" s="11"/>
      <c r="BO1286" s="11"/>
      <c r="CC1286" s="11"/>
      <c r="CS1286" s="11"/>
    </row>
    <row r="1287" spans="38:97" x14ac:dyDescent="0.25">
      <c r="AL1287" s="11"/>
      <c r="BA1287" s="11"/>
      <c r="BO1287" s="11"/>
      <c r="CC1287" s="11"/>
      <c r="CS1287" s="11"/>
    </row>
    <row r="1288" spans="38:97" x14ac:dyDescent="0.25">
      <c r="AL1288" s="11"/>
      <c r="BA1288" s="11"/>
      <c r="BO1288" s="11"/>
      <c r="CC1288" s="11"/>
      <c r="CS1288" s="11"/>
    </row>
    <row r="1289" spans="38:97" x14ac:dyDescent="0.25">
      <c r="AL1289" s="11"/>
      <c r="BA1289" s="11"/>
      <c r="BO1289" s="11"/>
      <c r="CC1289" s="11"/>
      <c r="CS1289" s="11"/>
    </row>
    <row r="1290" spans="38:97" x14ac:dyDescent="0.25">
      <c r="AL1290" s="11"/>
      <c r="BA1290" s="11"/>
      <c r="BO1290" s="11"/>
      <c r="CC1290" s="11"/>
      <c r="CS1290" s="11"/>
    </row>
    <row r="1291" spans="38:97" x14ac:dyDescent="0.25">
      <c r="AL1291" s="11"/>
      <c r="BA1291" s="11"/>
      <c r="BO1291" s="11"/>
      <c r="CC1291" s="11"/>
      <c r="CS1291" s="11"/>
    </row>
    <row r="1292" spans="38:97" x14ac:dyDescent="0.25">
      <c r="AL1292" s="11"/>
      <c r="BA1292" s="11"/>
      <c r="BO1292" s="11"/>
      <c r="CC1292" s="11"/>
      <c r="CS1292" s="11"/>
    </row>
    <row r="1293" spans="38:97" x14ac:dyDescent="0.25">
      <c r="AL1293" s="11"/>
      <c r="BA1293" s="11"/>
      <c r="BO1293" s="11"/>
      <c r="CC1293" s="11"/>
      <c r="CS1293" s="11"/>
    </row>
    <row r="1294" spans="38:97" x14ac:dyDescent="0.25">
      <c r="AL1294" s="11"/>
      <c r="BA1294" s="11"/>
      <c r="BO1294" s="11"/>
      <c r="CC1294" s="11"/>
      <c r="CS1294" s="11"/>
    </row>
    <row r="1295" spans="38:97" x14ac:dyDescent="0.25">
      <c r="AL1295" s="11"/>
      <c r="BA1295" s="11"/>
      <c r="BO1295" s="11"/>
      <c r="CC1295" s="11"/>
      <c r="CS1295" s="11"/>
    </row>
    <row r="1296" spans="38:97" x14ac:dyDescent="0.25">
      <c r="AL1296" s="11"/>
      <c r="BA1296" s="11"/>
      <c r="BO1296" s="11"/>
      <c r="CC1296" s="11"/>
      <c r="CS1296" s="11"/>
    </row>
    <row r="1297" spans="38:97" x14ac:dyDescent="0.25">
      <c r="AL1297" s="11"/>
      <c r="BA1297" s="11"/>
      <c r="BO1297" s="11"/>
      <c r="CC1297" s="11"/>
      <c r="CS1297" s="11"/>
    </row>
    <row r="1298" spans="38:97" x14ac:dyDescent="0.25">
      <c r="AL1298" s="11"/>
      <c r="BA1298" s="11"/>
      <c r="BO1298" s="11"/>
      <c r="CC1298" s="11"/>
      <c r="CS1298" s="11"/>
    </row>
    <row r="1299" spans="38:97" x14ac:dyDescent="0.25">
      <c r="AL1299" s="11"/>
      <c r="BA1299" s="11"/>
      <c r="BO1299" s="11"/>
      <c r="CC1299" s="11"/>
      <c r="CS1299" s="11"/>
    </row>
    <row r="1300" spans="38:97" x14ac:dyDescent="0.25">
      <c r="AL1300" s="11"/>
      <c r="BA1300" s="11"/>
      <c r="BO1300" s="11"/>
      <c r="CC1300" s="11"/>
      <c r="CS1300" s="11"/>
    </row>
    <row r="1301" spans="38:97" x14ac:dyDescent="0.25">
      <c r="AL1301" s="11"/>
      <c r="BA1301" s="11"/>
      <c r="BO1301" s="11"/>
      <c r="CC1301" s="11"/>
      <c r="CS1301" s="11"/>
    </row>
    <row r="1302" spans="38:97" x14ac:dyDescent="0.25">
      <c r="AL1302" s="11"/>
      <c r="BA1302" s="11"/>
      <c r="BO1302" s="11"/>
      <c r="CC1302" s="11"/>
      <c r="CS1302" s="11"/>
    </row>
    <row r="1303" spans="38:97" x14ac:dyDescent="0.25">
      <c r="AL1303" s="11"/>
      <c r="BA1303" s="11"/>
      <c r="BO1303" s="11"/>
      <c r="CC1303" s="11"/>
      <c r="CS1303" s="11"/>
    </row>
    <row r="1304" spans="38:97" x14ac:dyDescent="0.25">
      <c r="AL1304" s="11"/>
      <c r="BA1304" s="11"/>
      <c r="BO1304" s="11"/>
      <c r="CC1304" s="11"/>
      <c r="CS1304" s="11"/>
    </row>
    <row r="1305" spans="38:97" x14ac:dyDescent="0.25">
      <c r="AL1305" s="11"/>
      <c r="BA1305" s="11"/>
      <c r="BO1305" s="11"/>
      <c r="CC1305" s="11"/>
      <c r="CS1305" s="11"/>
    </row>
    <row r="1306" spans="38:97" x14ac:dyDescent="0.25">
      <c r="AL1306" s="11"/>
      <c r="BA1306" s="11"/>
      <c r="BO1306" s="11"/>
      <c r="CC1306" s="11"/>
      <c r="CS1306" s="11"/>
    </row>
    <row r="1307" spans="38:97" x14ac:dyDescent="0.25">
      <c r="AL1307" s="11"/>
      <c r="BA1307" s="11"/>
      <c r="BO1307" s="11"/>
      <c r="CC1307" s="11"/>
      <c r="CS1307" s="11"/>
    </row>
    <row r="1308" spans="38:97" x14ac:dyDescent="0.25">
      <c r="AL1308" s="11"/>
      <c r="BA1308" s="11"/>
      <c r="BO1308" s="11"/>
      <c r="CC1308" s="11"/>
      <c r="CS1308" s="11"/>
    </row>
    <row r="1309" spans="38:97" x14ac:dyDescent="0.25">
      <c r="AL1309" s="11"/>
      <c r="BA1309" s="11"/>
      <c r="BO1309" s="11"/>
      <c r="CC1309" s="11"/>
      <c r="CS1309" s="11"/>
    </row>
    <row r="1310" spans="38:97" x14ac:dyDescent="0.25">
      <c r="AL1310" s="11"/>
      <c r="BA1310" s="11"/>
      <c r="BO1310" s="11"/>
      <c r="CC1310" s="11"/>
      <c r="CS1310" s="11"/>
    </row>
    <row r="1311" spans="38:97" x14ac:dyDescent="0.25">
      <c r="AL1311" s="11"/>
      <c r="BA1311" s="11"/>
      <c r="BO1311" s="11"/>
      <c r="CC1311" s="11"/>
      <c r="CS1311" s="11"/>
    </row>
    <row r="1312" spans="38:97" x14ac:dyDescent="0.25">
      <c r="AL1312" s="11"/>
      <c r="BA1312" s="11"/>
      <c r="BO1312" s="11"/>
      <c r="CC1312" s="11"/>
      <c r="CS1312" s="11"/>
    </row>
    <row r="1313" spans="38:97" x14ac:dyDescent="0.25">
      <c r="AL1313" s="11"/>
      <c r="BA1313" s="11"/>
      <c r="BO1313" s="11"/>
      <c r="CC1313" s="11"/>
      <c r="CS1313" s="11"/>
    </row>
    <row r="1314" spans="38:97" x14ac:dyDescent="0.25">
      <c r="AL1314" s="11"/>
      <c r="BA1314" s="11"/>
      <c r="BO1314" s="11"/>
      <c r="CC1314" s="11"/>
      <c r="CS1314" s="11"/>
    </row>
    <row r="1315" spans="38:97" x14ac:dyDescent="0.25">
      <c r="AL1315" s="11"/>
      <c r="BA1315" s="11"/>
      <c r="BO1315" s="11"/>
      <c r="CC1315" s="11"/>
      <c r="CS1315" s="11"/>
    </row>
    <row r="1316" spans="38:97" x14ac:dyDescent="0.25">
      <c r="AL1316" s="11"/>
      <c r="BA1316" s="11"/>
      <c r="BO1316" s="11"/>
      <c r="CC1316" s="11"/>
      <c r="CS1316" s="11"/>
    </row>
    <row r="1317" spans="38:97" x14ac:dyDescent="0.25">
      <c r="AL1317" s="11"/>
      <c r="BA1317" s="11"/>
      <c r="BO1317" s="11"/>
      <c r="CC1317" s="11"/>
      <c r="CS1317" s="11"/>
    </row>
    <row r="1318" spans="38:97" x14ac:dyDescent="0.25">
      <c r="AL1318" s="11"/>
      <c r="BA1318" s="11"/>
      <c r="BO1318" s="11"/>
      <c r="CC1318" s="11"/>
      <c r="CS1318" s="11"/>
    </row>
    <row r="1319" spans="38:97" x14ac:dyDescent="0.25">
      <c r="AL1319" s="11"/>
      <c r="BA1319" s="11"/>
      <c r="BO1319" s="11"/>
      <c r="CC1319" s="11"/>
      <c r="CS1319" s="11"/>
    </row>
    <row r="1320" spans="38:97" x14ac:dyDescent="0.25">
      <c r="AL1320" s="11"/>
      <c r="BA1320" s="11"/>
      <c r="BO1320" s="11"/>
      <c r="CC1320" s="11"/>
      <c r="CS1320" s="11"/>
    </row>
    <row r="1321" spans="38:97" x14ac:dyDescent="0.25">
      <c r="AL1321" s="11"/>
      <c r="BA1321" s="11"/>
      <c r="BO1321" s="11"/>
      <c r="CC1321" s="11"/>
      <c r="CS1321" s="11"/>
    </row>
    <row r="1322" spans="38:97" x14ac:dyDescent="0.25">
      <c r="AL1322" s="11"/>
      <c r="BA1322" s="11"/>
      <c r="BO1322" s="11"/>
      <c r="CC1322" s="11"/>
      <c r="CS1322" s="11"/>
    </row>
    <row r="1323" spans="38:97" x14ac:dyDescent="0.25">
      <c r="AL1323" s="11"/>
      <c r="BA1323" s="11"/>
      <c r="BO1323" s="11"/>
      <c r="CC1323" s="11"/>
      <c r="CS1323" s="11"/>
    </row>
    <row r="1324" spans="38:97" x14ac:dyDescent="0.25">
      <c r="AL1324" s="11"/>
      <c r="BA1324" s="11"/>
      <c r="BO1324" s="11"/>
      <c r="CC1324" s="11"/>
      <c r="CS1324" s="11"/>
    </row>
    <row r="1325" spans="38:97" x14ac:dyDescent="0.25">
      <c r="AL1325" s="11"/>
      <c r="BA1325" s="11"/>
      <c r="BO1325" s="11"/>
      <c r="CC1325" s="11"/>
      <c r="CS1325" s="11"/>
    </row>
    <row r="1326" spans="38:97" x14ac:dyDescent="0.25">
      <c r="AL1326" s="11"/>
      <c r="BA1326" s="11"/>
      <c r="BO1326" s="11"/>
      <c r="CC1326" s="11"/>
      <c r="CS1326" s="11"/>
    </row>
    <row r="1327" spans="38:97" x14ac:dyDescent="0.25">
      <c r="AL1327" s="11"/>
      <c r="BA1327" s="11"/>
      <c r="BO1327" s="11"/>
      <c r="CC1327" s="11"/>
      <c r="CS1327" s="11"/>
    </row>
    <row r="1328" spans="38:97" x14ac:dyDescent="0.25">
      <c r="AL1328" s="11"/>
      <c r="BA1328" s="11"/>
      <c r="BO1328" s="11"/>
      <c r="CC1328" s="11"/>
      <c r="CS1328" s="11"/>
    </row>
    <row r="1329" spans="38:97" x14ac:dyDescent="0.25">
      <c r="AL1329" s="11"/>
      <c r="BA1329" s="11"/>
      <c r="BO1329" s="11"/>
      <c r="CC1329" s="11"/>
      <c r="CS1329" s="11"/>
    </row>
    <row r="1330" spans="38:97" x14ac:dyDescent="0.25">
      <c r="AL1330" s="11"/>
      <c r="BA1330" s="11"/>
      <c r="BO1330" s="11"/>
      <c r="CC1330" s="11"/>
      <c r="CS1330" s="11"/>
    </row>
    <row r="1331" spans="38:97" x14ac:dyDescent="0.25">
      <c r="AL1331" s="11"/>
      <c r="BA1331" s="11"/>
      <c r="BO1331" s="11"/>
      <c r="CC1331" s="11"/>
      <c r="CS1331" s="11"/>
    </row>
    <row r="1332" spans="38:97" x14ac:dyDescent="0.25">
      <c r="AL1332" s="11"/>
      <c r="BA1332" s="11"/>
      <c r="BO1332" s="11"/>
      <c r="CC1332" s="11"/>
      <c r="CS1332" s="11"/>
    </row>
    <row r="1333" spans="38:97" x14ac:dyDescent="0.25">
      <c r="AL1333" s="11"/>
      <c r="BA1333" s="11"/>
      <c r="BO1333" s="11"/>
      <c r="CC1333" s="11"/>
      <c r="CS1333" s="11"/>
    </row>
    <row r="1334" spans="38:97" x14ac:dyDescent="0.25">
      <c r="AL1334" s="11"/>
      <c r="BA1334" s="11"/>
      <c r="BO1334" s="11"/>
      <c r="CC1334" s="11"/>
      <c r="CS1334" s="11"/>
    </row>
    <row r="1335" spans="38:97" x14ac:dyDescent="0.25">
      <c r="AL1335" s="11"/>
      <c r="BA1335" s="11"/>
      <c r="BO1335" s="11"/>
      <c r="CC1335" s="11"/>
      <c r="CS1335" s="11"/>
    </row>
    <row r="1336" spans="38:97" x14ac:dyDescent="0.25">
      <c r="AL1336" s="11"/>
      <c r="BA1336" s="11"/>
      <c r="BO1336" s="11"/>
      <c r="CC1336" s="11"/>
      <c r="CS1336" s="11"/>
    </row>
    <row r="1337" spans="38:97" x14ac:dyDescent="0.25">
      <c r="AL1337" s="11"/>
      <c r="BA1337" s="11"/>
      <c r="BO1337" s="11"/>
      <c r="CC1337" s="11"/>
      <c r="CS1337" s="11"/>
    </row>
    <row r="1338" spans="38:97" x14ac:dyDescent="0.25">
      <c r="AL1338" s="11"/>
      <c r="BA1338" s="11"/>
      <c r="BO1338" s="11"/>
      <c r="CC1338" s="11"/>
      <c r="CS1338" s="11"/>
    </row>
    <row r="1339" spans="38:97" x14ac:dyDescent="0.25">
      <c r="AL1339" s="11"/>
      <c r="BA1339" s="11"/>
      <c r="BO1339" s="11"/>
      <c r="CC1339" s="11"/>
      <c r="CS1339" s="11"/>
    </row>
    <row r="1340" spans="38:97" x14ac:dyDescent="0.25">
      <c r="AL1340" s="11"/>
      <c r="BA1340" s="11"/>
      <c r="BO1340" s="11"/>
      <c r="CC1340" s="11"/>
      <c r="CS1340" s="11"/>
    </row>
    <row r="1341" spans="38:97" x14ac:dyDescent="0.25">
      <c r="AL1341" s="11"/>
      <c r="BA1341" s="11"/>
      <c r="BO1341" s="11"/>
      <c r="CC1341" s="11"/>
      <c r="CS1341" s="11"/>
    </row>
    <row r="1342" spans="38:97" x14ac:dyDescent="0.25">
      <c r="AL1342" s="11"/>
      <c r="BA1342" s="11"/>
      <c r="BO1342" s="11"/>
      <c r="CC1342" s="11"/>
      <c r="CS1342" s="11"/>
    </row>
    <row r="1343" spans="38:97" x14ac:dyDescent="0.25">
      <c r="AL1343" s="11"/>
      <c r="BA1343" s="11"/>
      <c r="BO1343" s="11"/>
      <c r="CC1343" s="11"/>
      <c r="CS1343" s="11"/>
    </row>
    <row r="1344" spans="38:97" x14ac:dyDescent="0.25">
      <c r="AL1344" s="11"/>
      <c r="BA1344" s="11"/>
      <c r="BO1344" s="11"/>
      <c r="CC1344" s="11"/>
      <c r="CS1344" s="11"/>
    </row>
    <row r="1345" spans="38:97" x14ac:dyDescent="0.25">
      <c r="AL1345" s="11"/>
      <c r="BA1345" s="11"/>
      <c r="BO1345" s="11"/>
      <c r="CC1345" s="11"/>
      <c r="CS1345" s="11"/>
    </row>
    <row r="1346" spans="38:97" x14ac:dyDescent="0.25">
      <c r="AL1346" s="11"/>
      <c r="BA1346" s="11"/>
      <c r="BO1346" s="11"/>
      <c r="CC1346" s="11"/>
      <c r="CS1346" s="11"/>
    </row>
    <row r="1347" spans="38:97" x14ac:dyDescent="0.25">
      <c r="AL1347" s="11"/>
      <c r="BA1347" s="11"/>
      <c r="BO1347" s="11"/>
      <c r="CC1347" s="11"/>
      <c r="CS1347" s="11"/>
    </row>
    <row r="1348" spans="38:97" x14ac:dyDescent="0.25">
      <c r="AL1348" s="11"/>
      <c r="BA1348" s="11"/>
      <c r="BO1348" s="11"/>
      <c r="CC1348" s="11"/>
      <c r="CS1348" s="11"/>
    </row>
    <row r="1349" spans="38:97" x14ac:dyDescent="0.25">
      <c r="AL1349" s="11"/>
      <c r="BA1349" s="11"/>
      <c r="BO1349" s="11"/>
      <c r="CC1349" s="11"/>
      <c r="CS1349" s="11"/>
    </row>
    <row r="1350" spans="38:97" x14ac:dyDescent="0.25">
      <c r="AL1350" s="11"/>
      <c r="BA1350" s="11"/>
      <c r="BO1350" s="11"/>
      <c r="CC1350" s="11"/>
      <c r="CS1350" s="11"/>
    </row>
    <row r="1351" spans="38:97" x14ac:dyDescent="0.25">
      <c r="AL1351" s="11"/>
      <c r="BA1351" s="11"/>
      <c r="BO1351" s="11"/>
      <c r="CC1351" s="11"/>
      <c r="CS1351" s="11"/>
    </row>
    <row r="1352" spans="38:97" x14ac:dyDescent="0.25">
      <c r="AL1352" s="11"/>
      <c r="BA1352" s="11"/>
      <c r="BO1352" s="11"/>
      <c r="CC1352" s="11"/>
      <c r="CS1352" s="11"/>
    </row>
    <row r="1353" spans="38:97" x14ac:dyDescent="0.25">
      <c r="AL1353" s="11"/>
      <c r="BA1353" s="11"/>
      <c r="BO1353" s="11"/>
      <c r="CC1353" s="11"/>
      <c r="CS1353" s="11"/>
    </row>
    <row r="1354" spans="38:97" x14ac:dyDescent="0.25">
      <c r="AL1354" s="11"/>
      <c r="BA1354" s="11"/>
      <c r="BO1354" s="11"/>
      <c r="CC1354" s="11"/>
      <c r="CS1354" s="11"/>
    </row>
    <row r="1355" spans="38:97" x14ac:dyDescent="0.25">
      <c r="AL1355" s="11"/>
      <c r="BA1355" s="11"/>
      <c r="BO1355" s="11"/>
      <c r="CC1355" s="11"/>
      <c r="CS1355" s="11"/>
    </row>
    <row r="1356" spans="38:97" x14ac:dyDescent="0.25">
      <c r="AL1356" s="11"/>
      <c r="BA1356" s="11"/>
      <c r="BO1356" s="11"/>
      <c r="CC1356" s="11"/>
      <c r="CS1356" s="11"/>
    </row>
    <row r="1357" spans="38:97" x14ac:dyDescent="0.25">
      <c r="AL1357" s="11"/>
      <c r="BA1357" s="11"/>
      <c r="BO1357" s="11"/>
      <c r="CC1357" s="11"/>
      <c r="CS1357" s="11"/>
    </row>
    <row r="1358" spans="38:97" x14ac:dyDescent="0.25">
      <c r="AL1358" s="11"/>
      <c r="BA1358" s="11"/>
      <c r="BO1358" s="11"/>
      <c r="CC1358" s="11"/>
      <c r="CS1358" s="11"/>
    </row>
    <row r="1359" spans="38:97" x14ac:dyDescent="0.25">
      <c r="AL1359" s="11"/>
      <c r="BA1359" s="11"/>
      <c r="BO1359" s="11"/>
      <c r="CC1359" s="11"/>
      <c r="CS1359" s="11"/>
    </row>
    <row r="1360" spans="38:97" x14ac:dyDescent="0.25">
      <c r="AL1360" s="11"/>
      <c r="BA1360" s="11"/>
      <c r="BO1360" s="11"/>
      <c r="CC1360" s="11"/>
      <c r="CS1360" s="11"/>
    </row>
    <row r="1361" spans="38:97" x14ac:dyDescent="0.25">
      <c r="AL1361" s="11"/>
      <c r="BA1361" s="11"/>
      <c r="BO1361" s="11"/>
      <c r="CC1361" s="11"/>
      <c r="CS1361" s="11"/>
    </row>
    <row r="1362" spans="38:97" x14ac:dyDescent="0.25">
      <c r="AL1362" s="11"/>
      <c r="BA1362" s="11"/>
      <c r="BO1362" s="11"/>
      <c r="CC1362" s="11"/>
      <c r="CS1362" s="11"/>
    </row>
    <row r="1363" spans="38:97" x14ac:dyDescent="0.25">
      <c r="AL1363" s="11"/>
      <c r="BA1363" s="11"/>
      <c r="BO1363" s="11"/>
      <c r="CC1363" s="11"/>
      <c r="CS1363" s="11"/>
    </row>
    <row r="1364" spans="38:97" x14ac:dyDescent="0.25">
      <c r="AL1364" s="11"/>
      <c r="BA1364" s="11"/>
      <c r="BO1364" s="11"/>
      <c r="CC1364" s="11"/>
      <c r="CS1364" s="11"/>
    </row>
    <row r="1365" spans="38:97" x14ac:dyDescent="0.25">
      <c r="AL1365" s="11"/>
      <c r="BA1365" s="11"/>
      <c r="BO1365" s="11"/>
      <c r="CC1365" s="11"/>
      <c r="CS1365" s="11"/>
    </row>
    <row r="1366" spans="38:97" x14ac:dyDescent="0.25">
      <c r="AL1366" s="11"/>
      <c r="BA1366" s="11"/>
      <c r="BO1366" s="11"/>
      <c r="CC1366" s="11"/>
      <c r="CS1366" s="11"/>
    </row>
    <row r="1367" spans="38:97" x14ac:dyDescent="0.25">
      <c r="AL1367" s="11"/>
      <c r="BA1367" s="11"/>
      <c r="BO1367" s="11"/>
      <c r="CC1367" s="11"/>
      <c r="CS1367" s="11"/>
    </row>
    <row r="1368" spans="38:97" x14ac:dyDescent="0.25">
      <c r="AL1368" s="11"/>
      <c r="BA1368" s="11"/>
      <c r="BO1368" s="11"/>
      <c r="CC1368" s="11"/>
      <c r="CS1368" s="11"/>
    </row>
    <row r="1369" spans="38:97" x14ac:dyDescent="0.25">
      <c r="AL1369" s="11"/>
      <c r="BA1369" s="11"/>
      <c r="BO1369" s="11"/>
      <c r="CC1369" s="11"/>
      <c r="CS1369" s="11"/>
    </row>
    <row r="1370" spans="38:97" x14ac:dyDescent="0.25">
      <c r="AL1370" s="11"/>
      <c r="BA1370" s="11"/>
      <c r="BO1370" s="11"/>
      <c r="CC1370" s="11"/>
      <c r="CS1370" s="11"/>
    </row>
    <row r="1371" spans="38:97" x14ac:dyDescent="0.25">
      <c r="AL1371" s="11"/>
      <c r="BA1371" s="11"/>
      <c r="BO1371" s="11"/>
      <c r="CC1371" s="11"/>
      <c r="CS1371" s="11"/>
    </row>
    <row r="1372" spans="38:97" x14ac:dyDescent="0.25">
      <c r="AL1372" s="11"/>
      <c r="BA1372" s="11"/>
      <c r="BO1372" s="11"/>
      <c r="CC1372" s="11"/>
      <c r="CS1372" s="11"/>
    </row>
    <row r="1373" spans="38:97" x14ac:dyDescent="0.25">
      <c r="AL1373" s="11"/>
      <c r="BA1373" s="11"/>
      <c r="BO1373" s="11"/>
      <c r="CC1373" s="11"/>
      <c r="CS1373" s="11"/>
    </row>
    <row r="1374" spans="38:97" x14ac:dyDescent="0.25">
      <c r="AL1374" s="11"/>
      <c r="BA1374" s="11"/>
      <c r="BO1374" s="11"/>
      <c r="CC1374" s="11"/>
      <c r="CS1374" s="11"/>
    </row>
    <row r="1375" spans="38:97" x14ac:dyDescent="0.25">
      <c r="AL1375" s="11"/>
      <c r="BA1375" s="11"/>
      <c r="BO1375" s="11"/>
      <c r="CC1375" s="11"/>
      <c r="CS1375" s="11"/>
    </row>
    <row r="1376" spans="38:97" x14ac:dyDescent="0.25">
      <c r="AL1376" s="11"/>
      <c r="BA1376" s="11"/>
      <c r="BO1376" s="11"/>
      <c r="CC1376" s="11"/>
      <c r="CS1376" s="11"/>
    </row>
    <row r="1377" spans="38:97" x14ac:dyDescent="0.25">
      <c r="AL1377" s="11"/>
      <c r="BA1377" s="11"/>
      <c r="BO1377" s="11"/>
      <c r="CC1377" s="11"/>
      <c r="CS1377" s="11"/>
    </row>
    <row r="1378" spans="38:97" x14ac:dyDescent="0.25">
      <c r="AL1378" s="11"/>
      <c r="BA1378" s="11"/>
      <c r="BO1378" s="11"/>
      <c r="CC1378" s="11"/>
      <c r="CS1378" s="11"/>
    </row>
    <row r="1379" spans="38:97" x14ac:dyDescent="0.25">
      <c r="AL1379" s="11"/>
      <c r="BA1379" s="11"/>
      <c r="BO1379" s="11"/>
      <c r="CC1379" s="11"/>
      <c r="CS1379" s="11"/>
    </row>
    <row r="1380" spans="38:97" x14ac:dyDescent="0.25">
      <c r="AL1380" s="11"/>
      <c r="BA1380" s="11"/>
      <c r="BO1380" s="11"/>
      <c r="CC1380" s="11"/>
      <c r="CS1380" s="11"/>
    </row>
    <row r="1381" spans="38:97" x14ac:dyDescent="0.25">
      <c r="AL1381" s="11"/>
      <c r="BA1381" s="11"/>
      <c r="BO1381" s="11"/>
      <c r="CC1381" s="11"/>
      <c r="CS1381" s="11"/>
    </row>
    <row r="1382" spans="38:97" x14ac:dyDescent="0.25">
      <c r="AL1382" s="11"/>
      <c r="BA1382" s="11"/>
      <c r="BO1382" s="11"/>
      <c r="CC1382" s="11"/>
      <c r="CS1382" s="11"/>
    </row>
    <row r="1383" spans="38:97" x14ac:dyDescent="0.25">
      <c r="AL1383" s="11"/>
      <c r="BA1383" s="11"/>
      <c r="BO1383" s="11"/>
      <c r="CC1383" s="11"/>
      <c r="CS1383" s="11"/>
    </row>
    <row r="1384" spans="38:97" x14ac:dyDescent="0.25">
      <c r="AL1384" s="11"/>
      <c r="BA1384" s="11"/>
      <c r="BO1384" s="11"/>
      <c r="CC1384" s="11"/>
      <c r="CS1384" s="11"/>
    </row>
    <row r="1385" spans="38:97" x14ac:dyDescent="0.25">
      <c r="AL1385" s="11"/>
      <c r="BA1385" s="11"/>
      <c r="BO1385" s="11"/>
      <c r="CC1385" s="11"/>
      <c r="CS1385" s="11"/>
    </row>
    <row r="1386" spans="38:97" x14ac:dyDescent="0.25">
      <c r="AL1386" s="11"/>
      <c r="BA1386" s="11"/>
      <c r="BO1386" s="11"/>
      <c r="CC1386" s="11"/>
      <c r="CS1386" s="11"/>
    </row>
    <row r="1387" spans="38:97" x14ac:dyDescent="0.25">
      <c r="AL1387" s="11"/>
      <c r="BA1387" s="11"/>
      <c r="BO1387" s="11"/>
      <c r="CC1387" s="11"/>
      <c r="CS1387" s="11"/>
    </row>
    <row r="1388" spans="38:97" x14ac:dyDescent="0.25">
      <c r="AL1388" s="11"/>
      <c r="BA1388" s="11"/>
      <c r="BO1388" s="11"/>
      <c r="CC1388" s="11"/>
      <c r="CS1388" s="11"/>
    </row>
    <row r="1389" spans="38:97" x14ac:dyDescent="0.25">
      <c r="AL1389" s="11"/>
      <c r="BA1389" s="11"/>
      <c r="BO1389" s="11"/>
      <c r="CC1389" s="11"/>
      <c r="CS1389" s="11"/>
    </row>
    <row r="1390" spans="38:97" x14ac:dyDescent="0.25">
      <c r="AL1390" s="11"/>
      <c r="BA1390" s="11"/>
      <c r="BO1390" s="11"/>
      <c r="CC1390" s="11"/>
      <c r="CS1390" s="11"/>
    </row>
    <row r="1391" spans="38:97" x14ac:dyDescent="0.25">
      <c r="AL1391" s="11"/>
      <c r="BA1391" s="11"/>
      <c r="BO1391" s="11"/>
      <c r="CC1391" s="11"/>
      <c r="CS1391" s="11"/>
    </row>
    <row r="1392" spans="38:97" x14ac:dyDescent="0.25">
      <c r="AL1392" s="11"/>
      <c r="BA1392" s="11"/>
      <c r="BO1392" s="11"/>
      <c r="CC1392" s="11"/>
      <c r="CS1392" s="11"/>
    </row>
    <row r="1393" spans="38:97" x14ac:dyDescent="0.25">
      <c r="AL1393" s="11"/>
      <c r="BA1393" s="11"/>
      <c r="BO1393" s="11"/>
      <c r="CC1393" s="11"/>
      <c r="CS1393" s="11"/>
    </row>
    <row r="1394" spans="38:97" x14ac:dyDescent="0.25">
      <c r="AL1394" s="11"/>
      <c r="BA1394" s="11"/>
      <c r="BO1394" s="11"/>
      <c r="CC1394" s="11"/>
      <c r="CS1394" s="11"/>
    </row>
    <row r="1395" spans="38:97" x14ac:dyDescent="0.25">
      <c r="AL1395" s="11"/>
      <c r="BA1395" s="11"/>
      <c r="BO1395" s="11"/>
      <c r="CC1395" s="11"/>
      <c r="CS1395" s="11"/>
    </row>
    <row r="1396" spans="38:97" x14ac:dyDescent="0.25">
      <c r="AL1396" s="11"/>
      <c r="BA1396" s="11"/>
      <c r="BO1396" s="11"/>
      <c r="CC1396" s="11"/>
      <c r="CS1396" s="11"/>
    </row>
    <row r="1397" spans="38:97" x14ac:dyDescent="0.25">
      <c r="AL1397" s="11"/>
      <c r="BA1397" s="11"/>
      <c r="BO1397" s="11"/>
      <c r="CC1397" s="11"/>
      <c r="CS1397" s="11"/>
    </row>
    <row r="1398" spans="38:97" x14ac:dyDescent="0.25">
      <c r="AL1398" s="11"/>
      <c r="BA1398" s="11"/>
      <c r="BO1398" s="11"/>
      <c r="CC1398" s="11"/>
      <c r="CS1398" s="11"/>
    </row>
    <row r="1399" spans="38:97" x14ac:dyDescent="0.25">
      <c r="AL1399" s="11"/>
      <c r="BA1399" s="11"/>
      <c r="BO1399" s="11"/>
      <c r="CC1399" s="11"/>
      <c r="CS1399" s="11"/>
    </row>
    <row r="1400" spans="38:97" x14ac:dyDescent="0.25">
      <c r="AL1400" s="11"/>
      <c r="BA1400" s="11"/>
      <c r="BO1400" s="11"/>
      <c r="CC1400" s="11"/>
      <c r="CS1400" s="11"/>
    </row>
    <row r="1401" spans="38:97" x14ac:dyDescent="0.25">
      <c r="AL1401" s="11"/>
      <c r="BA1401" s="11"/>
      <c r="BO1401" s="11"/>
      <c r="CC1401" s="11"/>
      <c r="CS1401" s="11"/>
    </row>
    <row r="1402" spans="38:97" x14ac:dyDescent="0.25">
      <c r="AL1402" s="11"/>
      <c r="BA1402" s="11"/>
      <c r="BO1402" s="11"/>
      <c r="CC1402" s="11"/>
      <c r="CS1402" s="11"/>
    </row>
    <row r="1403" spans="38:97" x14ac:dyDescent="0.25">
      <c r="AL1403" s="11"/>
      <c r="BA1403" s="11"/>
      <c r="BO1403" s="11"/>
      <c r="CC1403" s="11"/>
      <c r="CS1403" s="11"/>
    </row>
    <row r="1404" spans="38:97" x14ac:dyDescent="0.25">
      <c r="AL1404" s="11"/>
      <c r="BA1404" s="11"/>
      <c r="BO1404" s="11"/>
      <c r="CC1404" s="11"/>
      <c r="CS1404" s="11"/>
    </row>
    <row r="1405" spans="38:97" x14ac:dyDescent="0.25">
      <c r="AL1405" s="11"/>
      <c r="BA1405" s="11"/>
      <c r="BO1405" s="11"/>
      <c r="CC1405" s="11"/>
      <c r="CS1405" s="11"/>
    </row>
    <row r="1406" spans="38:97" x14ac:dyDescent="0.25">
      <c r="AL1406" s="11"/>
      <c r="BA1406" s="11"/>
      <c r="BO1406" s="11"/>
      <c r="CC1406" s="11"/>
      <c r="CS1406" s="11"/>
    </row>
    <row r="1407" spans="38:97" x14ac:dyDescent="0.25">
      <c r="AL1407" s="11"/>
      <c r="BA1407" s="11"/>
      <c r="BO1407" s="11"/>
      <c r="CC1407" s="11"/>
      <c r="CS1407" s="11"/>
    </row>
    <row r="1408" spans="38:97" x14ac:dyDescent="0.25">
      <c r="AL1408" s="11"/>
      <c r="BA1408" s="11"/>
      <c r="BO1408" s="11"/>
      <c r="CC1408" s="11"/>
      <c r="CS1408" s="11"/>
    </row>
    <row r="1409" spans="38:97" x14ac:dyDescent="0.25">
      <c r="AL1409" s="11"/>
      <c r="BA1409" s="11"/>
      <c r="BO1409" s="11"/>
      <c r="CC1409" s="11"/>
      <c r="CS1409" s="11"/>
    </row>
    <row r="1410" spans="38:97" x14ac:dyDescent="0.25">
      <c r="AL1410" s="11"/>
      <c r="BA1410" s="11"/>
      <c r="BO1410" s="11"/>
      <c r="CC1410" s="11"/>
      <c r="CS1410" s="11"/>
    </row>
    <row r="1411" spans="38:97" x14ac:dyDescent="0.25">
      <c r="AL1411" s="11"/>
      <c r="BA1411" s="11"/>
      <c r="BO1411" s="11"/>
      <c r="CC1411" s="11"/>
      <c r="CS1411" s="11"/>
    </row>
    <row r="1412" spans="38:97" x14ac:dyDescent="0.25">
      <c r="AL1412" s="11"/>
      <c r="BA1412" s="11"/>
      <c r="BO1412" s="11"/>
      <c r="CC1412" s="11"/>
      <c r="CS1412" s="11"/>
    </row>
    <row r="1413" spans="38:97" x14ac:dyDescent="0.25">
      <c r="AL1413" s="11"/>
      <c r="BA1413" s="11"/>
      <c r="BO1413" s="11"/>
      <c r="CC1413" s="11"/>
      <c r="CS1413" s="11"/>
    </row>
    <row r="1414" spans="38:97" x14ac:dyDescent="0.25">
      <c r="AL1414" s="11"/>
      <c r="BA1414" s="11"/>
      <c r="BO1414" s="11"/>
      <c r="CC1414" s="11"/>
      <c r="CS1414" s="11"/>
    </row>
    <row r="1415" spans="38:97" x14ac:dyDescent="0.25">
      <c r="AL1415" s="11"/>
      <c r="BA1415" s="11"/>
      <c r="BO1415" s="11"/>
      <c r="CC1415" s="11"/>
      <c r="CS1415" s="11"/>
    </row>
    <row r="1416" spans="38:97" x14ac:dyDescent="0.25">
      <c r="AL1416" s="11"/>
      <c r="BA1416" s="11"/>
      <c r="BO1416" s="11"/>
      <c r="CC1416" s="11"/>
      <c r="CS1416" s="11"/>
    </row>
    <row r="1417" spans="38:97" x14ac:dyDescent="0.25">
      <c r="AL1417" s="11"/>
      <c r="BA1417" s="11"/>
      <c r="BO1417" s="11"/>
      <c r="CC1417" s="11"/>
      <c r="CS1417" s="11"/>
    </row>
    <row r="1418" spans="38:97" x14ac:dyDescent="0.25">
      <c r="AL1418" s="11"/>
      <c r="BA1418" s="11"/>
      <c r="BO1418" s="11"/>
      <c r="CC1418" s="11"/>
      <c r="CS1418" s="11"/>
    </row>
    <row r="1419" spans="38:97" x14ac:dyDescent="0.25">
      <c r="AL1419" s="11"/>
      <c r="BA1419" s="11"/>
      <c r="BO1419" s="11"/>
      <c r="CC1419" s="11"/>
      <c r="CS1419" s="11"/>
    </row>
    <row r="1420" spans="38:97" x14ac:dyDescent="0.25">
      <c r="AL1420" s="11"/>
      <c r="BA1420" s="11"/>
      <c r="BO1420" s="11"/>
      <c r="CC1420" s="11"/>
      <c r="CS1420" s="11"/>
    </row>
    <row r="1421" spans="38:97" x14ac:dyDescent="0.25">
      <c r="AL1421" s="11"/>
      <c r="BA1421" s="11"/>
      <c r="BO1421" s="11"/>
      <c r="CC1421" s="11"/>
      <c r="CS1421" s="11"/>
    </row>
    <row r="1422" spans="38:97" x14ac:dyDescent="0.25">
      <c r="AL1422" s="11"/>
      <c r="BA1422" s="11"/>
      <c r="BO1422" s="11"/>
      <c r="CC1422" s="11"/>
      <c r="CS1422" s="11"/>
    </row>
    <row r="1423" spans="38:97" x14ac:dyDescent="0.25">
      <c r="AL1423" s="11"/>
      <c r="BA1423" s="11"/>
      <c r="BO1423" s="11"/>
      <c r="CC1423" s="11"/>
      <c r="CS1423" s="11"/>
    </row>
    <row r="1424" spans="38:97" x14ac:dyDescent="0.25">
      <c r="AL1424" s="11"/>
      <c r="BA1424" s="11"/>
      <c r="BO1424" s="11"/>
      <c r="CC1424" s="11"/>
      <c r="CS1424" s="11"/>
    </row>
    <row r="1425" spans="38:97" x14ac:dyDescent="0.25">
      <c r="AL1425" s="11"/>
      <c r="BA1425" s="11"/>
      <c r="BO1425" s="11"/>
      <c r="CC1425" s="11"/>
      <c r="CS1425" s="11"/>
    </row>
    <row r="1426" spans="38:97" x14ac:dyDescent="0.25">
      <c r="AL1426" s="11"/>
      <c r="BA1426" s="11"/>
      <c r="BO1426" s="11"/>
      <c r="CC1426" s="11"/>
      <c r="CS1426" s="11"/>
    </row>
    <row r="1427" spans="38:97" x14ac:dyDescent="0.25">
      <c r="AL1427" s="11"/>
      <c r="BA1427" s="11"/>
      <c r="BO1427" s="11"/>
      <c r="CC1427" s="11"/>
      <c r="CS1427" s="11"/>
    </row>
    <row r="1428" spans="38:97" x14ac:dyDescent="0.25">
      <c r="AL1428" s="11"/>
      <c r="BA1428" s="11"/>
      <c r="BO1428" s="11"/>
      <c r="CC1428" s="11"/>
      <c r="CS1428" s="11"/>
    </row>
    <row r="1429" spans="38:97" x14ac:dyDescent="0.25">
      <c r="AL1429" s="11"/>
      <c r="BA1429" s="11"/>
      <c r="BO1429" s="11"/>
      <c r="CC1429" s="11"/>
      <c r="CS1429" s="11"/>
    </row>
    <row r="1430" spans="38:97" x14ac:dyDescent="0.25">
      <c r="AL1430" s="11"/>
      <c r="BA1430" s="11"/>
      <c r="BO1430" s="11"/>
      <c r="CC1430" s="11"/>
      <c r="CS1430" s="11"/>
    </row>
    <row r="1431" spans="38:97" x14ac:dyDescent="0.25">
      <c r="AL1431" s="11"/>
      <c r="BA1431" s="11"/>
      <c r="BO1431" s="11"/>
      <c r="CC1431" s="11"/>
      <c r="CS1431" s="11"/>
    </row>
    <row r="1432" spans="38:97" x14ac:dyDescent="0.25">
      <c r="AL1432" s="11"/>
      <c r="BA1432" s="11"/>
      <c r="BO1432" s="11"/>
      <c r="CC1432" s="11"/>
      <c r="CS1432" s="11"/>
    </row>
    <row r="1433" spans="38:97" x14ac:dyDescent="0.25">
      <c r="AL1433" s="11"/>
      <c r="BA1433" s="11"/>
      <c r="BO1433" s="11"/>
      <c r="CC1433" s="11"/>
      <c r="CS1433" s="11"/>
    </row>
    <row r="1434" spans="38:97" x14ac:dyDescent="0.25">
      <c r="AL1434" s="11"/>
      <c r="BA1434" s="11"/>
      <c r="BO1434" s="11"/>
      <c r="CC1434" s="11"/>
      <c r="CS1434" s="11"/>
    </row>
    <row r="1435" spans="38:97" x14ac:dyDescent="0.25">
      <c r="AL1435" s="11"/>
      <c r="BA1435" s="11"/>
      <c r="BO1435" s="11"/>
      <c r="CC1435" s="11"/>
      <c r="CS1435" s="11"/>
    </row>
    <row r="1436" spans="38:97" x14ac:dyDescent="0.25">
      <c r="AL1436" s="11"/>
      <c r="BA1436" s="11"/>
      <c r="BO1436" s="11"/>
      <c r="CC1436" s="11"/>
      <c r="CS1436" s="11"/>
    </row>
    <row r="1437" spans="38:97" x14ac:dyDescent="0.25">
      <c r="AL1437" s="11"/>
      <c r="BA1437" s="11"/>
      <c r="BO1437" s="11"/>
      <c r="CC1437" s="11"/>
      <c r="CS1437" s="11"/>
    </row>
    <row r="1438" spans="38:97" x14ac:dyDescent="0.25">
      <c r="AL1438" s="11"/>
      <c r="BA1438" s="11"/>
      <c r="BO1438" s="11"/>
      <c r="CC1438" s="11"/>
      <c r="CS1438" s="11"/>
    </row>
    <row r="1439" spans="38:97" x14ac:dyDescent="0.25">
      <c r="AL1439" s="11"/>
      <c r="BA1439" s="11"/>
      <c r="BO1439" s="11"/>
      <c r="CC1439" s="11"/>
      <c r="CS1439" s="11"/>
    </row>
    <row r="1440" spans="38:97" x14ac:dyDescent="0.25">
      <c r="AL1440" s="11"/>
      <c r="BA1440" s="11"/>
      <c r="BO1440" s="11"/>
      <c r="CC1440" s="11"/>
      <c r="CS1440" s="11"/>
    </row>
    <row r="1441" spans="38:97" x14ac:dyDescent="0.25">
      <c r="AL1441" s="11"/>
      <c r="BA1441" s="11"/>
      <c r="BO1441" s="11"/>
      <c r="CC1441" s="11"/>
      <c r="CS1441" s="11"/>
    </row>
    <row r="1442" spans="38:97" x14ac:dyDescent="0.25">
      <c r="AL1442" s="11"/>
      <c r="BA1442" s="11"/>
      <c r="BO1442" s="11"/>
      <c r="CC1442" s="11"/>
      <c r="CS1442" s="11"/>
    </row>
    <row r="1443" spans="38:97" x14ac:dyDescent="0.25">
      <c r="AL1443" s="11"/>
      <c r="BA1443" s="11"/>
      <c r="BO1443" s="11"/>
      <c r="CC1443" s="11"/>
      <c r="CS1443" s="11"/>
    </row>
    <row r="1444" spans="38:97" x14ac:dyDescent="0.25">
      <c r="AL1444" s="11"/>
      <c r="BA1444" s="11"/>
      <c r="BO1444" s="11"/>
      <c r="CC1444" s="11"/>
      <c r="CS1444" s="11"/>
    </row>
    <row r="1445" spans="38:97" x14ac:dyDescent="0.25">
      <c r="AL1445" s="11"/>
      <c r="BA1445" s="11"/>
      <c r="BO1445" s="11"/>
      <c r="CC1445" s="11"/>
      <c r="CS1445" s="11"/>
    </row>
    <row r="1446" spans="38:97" x14ac:dyDescent="0.25">
      <c r="AL1446" s="11"/>
      <c r="BA1446" s="11"/>
      <c r="BO1446" s="11"/>
      <c r="CC1446" s="11"/>
      <c r="CS1446" s="11"/>
    </row>
    <row r="1447" spans="38:97" x14ac:dyDescent="0.25">
      <c r="AL1447" s="11"/>
      <c r="BA1447" s="11"/>
      <c r="BO1447" s="11"/>
      <c r="CC1447" s="11"/>
      <c r="CS1447" s="11"/>
    </row>
    <row r="1448" spans="38:97" x14ac:dyDescent="0.25">
      <c r="AL1448" s="11"/>
      <c r="BA1448" s="11"/>
      <c r="BO1448" s="11"/>
      <c r="CC1448" s="11"/>
      <c r="CS1448" s="11"/>
    </row>
    <row r="1449" spans="38:97" x14ac:dyDescent="0.25">
      <c r="AL1449" s="11"/>
      <c r="BA1449" s="11"/>
      <c r="BO1449" s="11"/>
      <c r="CC1449" s="11"/>
      <c r="CS1449" s="11"/>
    </row>
    <row r="1450" spans="38:97" x14ac:dyDescent="0.25">
      <c r="AL1450" s="11"/>
      <c r="BA1450" s="11"/>
      <c r="BO1450" s="11"/>
      <c r="CC1450" s="11"/>
      <c r="CS1450" s="11"/>
    </row>
    <row r="1451" spans="38:97" x14ac:dyDescent="0.25">
      <c r="AL1451" s="11"/>
      <c r="BA1451" s="11"/>
      <c r="BO1451" s="11"/>
      <c r="CC1451" s="11"/>
      <c r="CS1451" s="11"/>
    </row>
    <row r="1452" spans="38:97" x14ac:dyDescent="0.25">
      <c r="AL1452" s="11"/>
      <c r="BA1452" s="11"/>
      <c r="BO1452" s="11"/>
      <c r="CC1452" s="11"/>
      <c r="CS1452" s="11"/>
    </row>
    <row r="1453" spans="38:97" x14ac:dyDescent="0.25">
      <c r="AL1453" s="11"/>
      <c r="BA1453" s="11"/>
      <c r="BO1453" s="11"/>
      <c r="CC1453" s="11"/>
      <c r="CS1453" s="11"/>
    </row>
    <row r="1454" spans="38:97" x14ac:dyDescent="0.25">
      <c r="AL1454" s="11"/>
      <c r="BA1454" s="11"/>
      <c r="BO1454" s="11"/>
      <c r="CC1454" s="11"/>
      <c r="CS1454" s="11"/>
    </row>
    <row r="1455" spans="38:97" x14ac:dyDescent="0.25">
      <c r="AL1455" s="11"/>
      <c r="BA1455" s="11"/>
      <c r="BO1455" s="11"/>
      <c r="CC1455" s="11"/>
      <c r="CS1455" s="11"/>
    </row>
    <row r="1456" spans="38:97" x14ac:dyDescent="0.25">
      <c r="AL1456" s="11"/>
      <c r="BA1456" s="11"/>
      <c r="BO1456" s="11"/>
      <c r="CC1456" s="11"/>
      <c r="CS1456" s="11"/>
    </row>
    <row r="1457" spans="38:97" x14ac:dyDescent="0.25">
      <c r="AL1457" s="11"/>
      <c r="BA1457" s="11"/>
      <c r="BO1457" s="11"/>
      <c r="CC1457" s="11"/>
      <c r="CS1457" s="11"/>
    </row>
    <row r="1458" spans="38:97" x14ac:dyDescent="0.25">
      <c r="AL1458" s="11"/>
      <c r="BA1458" s="11"/>
      <c r="BO1458" s="11"/>
      <c r="CC1458" s="11"/>
      <c r="CS1458" s="11"/>
    </row>
    <row r="1459" spans="38:97" x14ac:dyDescent="0.25">
      <c r="AL1459" s="11"/>
      <c r="BA1459" s="11"/>
      <c r="BO1459" s="11"/>
      <c r="CC1459" s="11"/>
      <c r="CS1459" s="11"/>
    </row>
    <row r="1460" spans="38:97" x14ac:dyDescent="0.25">
      <c r="AL1460" s="11"/>
      <c r="BA1460" s="11"/>
      <c r="BO1460" s="11"/>
      <c r="CC1460" s="11"/>
      <c r="CS1460" s="11"/>
    </row>
    <row r="1461" spans="38:97" x14ac:dyDescent="0.25">
      <c r="AL1461" s="11"/>
      <c r="BA1461" s="11"/>
      <c r="BO1461" s="11"/>
      <c r="CC1461" s="11"/>
      <c r="CS1461" s="11"/>
    </row>
    <row r="1462" spans="38:97" x14ac:dyDescent="0.25">
      <c r="AL1462" s="11"/>
      <c r="BA1462" s="11"/>
      <c r="BO1462" s="11"/>
      <c r="CC1462" s="11"/>
      <c r="CS1462" s="11"/>
    </row>
    <row r="1463" spans="38:97" x14ac:dyDescent="0.25">
      <c r="AL1463" s="11"/>
      <c r="BA1463" s="11"/>
      <c r="BO1463" s="11"/>
      <c r="CC1463" s="11"/>
      <c r="CS1463" s="11"/>
    </row>
    <row r="1464" spans="38:97" x14ac:dyDescent="0.25">
      <c r="AL1464" s="11"/>
      <c r="BA1464" s="11"/>
      <c r="BO1464" s="11"/>
      <c r="CC1464" s="11"/>
      <c r="CS1464" s="11"/>
    </row>
    <row r="1465" spans="38:97" x14ac:dyDescent="0.25">
      <c r="AL1465" s="11"/>
      <c r="BA1465" s="11"/>
      <c r="BO1465" s="11"/>
      <c r="CC1465" s="11"/>
      <c r="CS1465" s="11"/>
    </row>
    <row r="1466" spans="38:97" x14ac:dyDescent="0.25">
      <c r="AL1466" s="11"/>
      <c r="BA1466" s="11"/>
      <c r="BO1466" s="11"/>
      <c r="CC1466" s="11"/>
      <c r="CS1466" s="11"/>
    </row>
    <row r="1467" spans="38:97" x14ac:dyDescent="0.25">
      <c r="AL1467" s="11"/>
      <c r="BA1467" s="11"/>
      <c r="BO1467" s="11"/>
      <c r="CC1467" s="11"/>
      <c r="CS1467" s="11"/>
    </row>
    <row r="1468" spans="38:97" x14ac:dyDescent="0.25">
      <c r="AL1468" s="11"/>
      <c r="BA1468" s="11"/>
      <c r="BO1468" s="11"/>
      <c r="CC1468" s="11"/>
      <c r="CS1468" s="11"/>
    </row>
    <row r="1469" spans="38:97" x14ac:dyDescent="0.25">
      <c r="AL1469" s="11"/>
      <c r="BA1469" s="11"/>
      <c r="BO1469" s="11"/>
      <c r="CC1469" s="11"/>
      <c r="CS1469" s="11"/>
    </row>
    <row r="1470" spans="38:97" x14ac:dyDescent="0.25">
      <c r="AL1470" s="11"/>
      <c r="BA1470" s="11"/>
      <c r="BO1470" s="11"/>
      <c r="CC1470" s="11"/>
      <c r="CS1470" s="11"/>
    </row>
    <row r="1471" spans="38:97" x14ac:dyDescent="0.25">
      <c r="AL1471" s="11"/>
      <c r="BA1471" s="11"/>
      <c r="BO1471" s="11"/>
      <c r="CC1471" s="11"/>
      <c r="CS1471" s="11"/>
    </row>
    <row r="1472" spans="38:97" x14ac:dyDescent="0.25">
      <c r="AL1472" s="11"/>
      <c r="BA1472" s="11"/>
      <c r="BO1472" s="11"/>
      <c r="CC1472" s="11"/>
      <c r="CS1472" s="11"/>
    </row>
    <row r="1473" spans="38:97" x14ac:dyDescent="0.25">
      <c r="AL1473" s="11"/>
      <c r="BA1473" s="11"/>
      <c r="BO1473" s="11"/>
      <c r="CC1473" s="11"/>
      <c r="CS1473" s="11"/>
    </row>
    <row r="1474" spans="38:97" x14ac:dyDescent="0.25">
      <c r="AL1474" s="11"/>
      <c r="BA1474" s="11"/>
      <c r="BO1474" s="11"/>
      <c r="CC1474" s="11"/>
      <c r="CS1474" s="11"/>
    </row>
    <row r="1475" spans="38:97" x14ac:dyDescent="0.25">
      <c r="AL1475" s="11"/>
      <c r="BA1475" s="11"/>
      <c r="BO1475" s="11"/>
      <c r="CC1475" s="11"/>
      <c r="CS1475" s="11"/>
    </row>
    <row r="1476" spans="38:97" x14ac:dyDescent="0.25">
      <c r="AL1476" s="11"/>
      <c r="BA1476" s="11"/>
      <c r="BO1476" s="11"/>
      <c r="CC1476" s="11"/>
      <c r="CS1476" s="11"/>
    </row>
    <row r="1477" spans="38:97" x14ac:dyDescent="0.25">
      <c r="AL1477" s="11"/>
      <c r="BA1477" s="11"/>
      <c r="BO1477" s="11"/>
      <c r="CC1477" s="11"/>
      <c r="CS1477" s="11"/>
    </row>
    <row r="1478" spans="38:97" x14ac:dyDescent="0.25">
      <c r="AL1478" s="11"/>
      <c r="BA1478" s="11"/>
      <c r="BO1478" s="11"/>
      <c r="CC1478" s="11"/>
      <c r="CS1478" s="11"/>
    </row>
    <row r="1479" spans="38:97" x14ac:dyDescent="0.25">
      <c r="AL1479" s="11"/>
      <c r="BA1479" s="11"/>
      <c r="BO1479" s="11"/>
      <c r="CC1479" s="11"/>
      <c r="CS1479" s="11"/>
    </row>
    <row r="1480" spans="38:97" x14ac:dyDescent="0.25">
      <c r="AL1480" s="11"/>
      <c r="BA1480" s="11"/>
      <c r="BO1480" s="11"/>
      <c r="CC1480" s="11"/>
      <c r="CS1480" s="11"/>
    </row>
    <row r="1481" spans="38:97" x14ac:dyDescent="0.25">
      <c r="AL1481" s="11"/>
      <c r="BA1481" s="11"/>
      <c r="BO1481" s="11"/>
      <c r="CC1481" s="11"/>
      <c r="CS1481" s="11"/>
    </row>
    <row r="1482" spans="38:97" x14ac:dyDescent="0.25">
      <c r="AL1482" s="11"/>
      <c r="BA1482" s="11"/>
      <c r="BO1482" s="11"/>
      <c r="CC1482" s="11"/>
      <c r="CS1482" s="11"/>
    </row>
    <row r="1483" spans="38:97" x14ac:dyDescent="0.25">
      <c r="AL1483" s="11"/>
      <c r="BA1483" s="11"/>
      <c r="BO1483" s="11"/>
      <c r="CC1483" s="11"/>
      <c r="CS1483" s="11"/>
    </row>
    <row r="1484" spans="38:97" x14ac:dyDescent="0.25">
      <c r="AL1484" s="11"/>
      <c r="BA1484" s="11"/>
      <c r="BO1484" s="11"/>
      <c r="CC1484" s="11"/>
      <c r="CS1484" s="11"/>
    </row>
    <row r="1485" spans="38:97" x14ac:dyDescent="0.25">
      <c r="AL1485" s="11"/>
      <c r="BA1485" s="11"/>
      <c r="BO1485" s="11"/>
      <c r="CC1485" s="11"/>
      <c r="CS1485" s="11"/>
    </row>
    <row r="1486" spans="38:97" x14ac:dyDescent="0.25">
      <c r="AL1486" s="11"/>
      <c r="BA1486" s="11"/>
      <c r="BO1486" s="11"/>
      <c r="CC1486" s="11"/>
      <c r="CS1486" s="11"/>
    </row>
    <row r="1487" spans="38:97" x14ac:dyDescent="0.25">
      <c r="AL1487" s="11"/>
      <c r="BA1487" s="11"/>
      <c r="BO1487" s="11"/>
      <c r="CC1487" s="11"/>
      <c r="CS1487" s="11"/>
    </row>
    <row r="1488" spans="38:97" x14ac:dyDescent="0.25">
      <c r="AL1488" s="11"/>
      <c r="BA1488" s="11"/>
      <c r="BO1488" s="11"/>
      <c r="CC1488" s="11"/>
      <c r="CS1488" s="11"/>
    </row>
    <row r="1489" spans="38:97" x14ac:dyDescent="0.25">
      <c r="AL1489" s="11"/>
      <c r="BA1489" s="11"/>
      <c r="BO1489" s="11"/>
      <c r="CC1489" s="11"/>
      <c r="CS1489" s="11"/>
    </row>
    <row r="1490" spans="38:97" x14ac:dyDescent="0.25">
      <c r="AL1490" s="11"/>
      <c r="BA1490" s="11"/>
      <c r="BO1490" s="11"/>
      <c r="CC1490" s="11"/>
      <c r="CS1490" s="11"/>
    </row>
    <row r="1491" spans="38:97" x14ac:dyDescent="0.25">
      <c r="AL1491" s="11"/>
      <c r="BA1491" s="11"/>
      <c r="BO1491" s="11"/>
      <c r="CC1491" s="11"/>
      <c r="CS1491" s="11"/>
    </row>
    <row r="1492" spans="38:97" x14ac:dyDescent="0.25">
      <c r="AL1492" s="11"/>
      <c r="BA1492" s="11"/>
      <c r="BO1492" s="11"/>
      <c r="CC1492" s="11"/>
      <c r="CS1492" s="11"/>
    </row>
    <row r="1493" spans="38:97" x14ac:dyDescent="0.25">
      <c r="AL1493" s="11"/>
      <c r="BA1493" s="11"/>
      <c r="BO1493" s="11"/>
      <c r="CC1493" s="11"/>
      <c r="CS1493" s="11"/>
    </row>
    <row r="1494" spans="38:97" x14ac:dyDescent="0.25">
      <c r="AL1494" s="11"/>
      <c r="BA1494" s="11"/>
      <c r="BO1494" s="11"/>
      <c r="CC1494" s="11"/>
      <c r="CS1494" s="11"/>
    </row>
    <row r="1495" spans="38:97" x14ac:dyDescent="0.25">
      <c r="AL1495" s="11"/>
      <c r="BA1495" s="11"/>
      <c r="BO1495" s="11"/>
      <c r="CC1495" s="11"/>
      <c r="CS1495" s="11"/>
    </row>
    <row r="1496" spans="38:97" x14ac:dyDescent="0.25">
      <c r="AL1496" s="11"/>
      <c r="BA1496" s="11"/>
      <c r="BO1496" s="11"/>
      <c r="CC1496" s="11"/>
      <c r="CS1496" s="11"/>
    </row>
    <row r="1497" spans="38:97" x14ac:dyDescent="0.25">
      <c r="AL1497" s="11"/>
      <c r="BA1497" s="11"/>
      <c r="BO1497" s="11"/>
      <c r="CC1497" s="11"/>
      <c r="CS1497" s="11"/>
    </row>
    <row r="1498" spans="38:97" x14ac:dyDescent="0.25">
      <c r="AL1498" s="11"/>
      <c r="BA1498" s="11"/>
      <c r="BO1498" s="11"/>
      <c r="CC1498" s="11"/>
      <c r="CS1498" s="11"/>
    </row>
    <row r="1499" spans="38:97" x14ac:dyDescent="0.25">
      <c r="AL1499" s="11"/>
      <c r="BA1499" s="11"/>
      <c r="BO1499" s="11"/>
      <c r="CC1499" s="11"/>
      <c r="CS1499" s="11"/>
    </row>
    <row r="1500" spans="38:97" x14ac:dyDescent="0.25">
      <c r="AL1500" s="11"/>
      <c r="BA1500" s="11"/>
      <c r="BO1500" s="11"/>
      <c r="CC1500" s="11"/>
      <c r="CS1500" s="11"/>
    </row>
    <row r="1501" spans="38:97" x14ac:dyDescent="0.25">
      <c r="AL1501" s="11"/>
      <c r="BA1501" s="11"/>
      <c r="BO1501" s="11"/>
      <c r="CC1501" s="11"/>
      <c r="CS1501" s="11"/>
    </row>
    <row r="1502" spans="38:97" x14ac:dyDescent="0.25">
      <c r="AL1502" s="11"/>
      <c r="BA1502" s="11"/>
      <c r="BO1502" s="11"/>
      <c r="CC1502" s="11"/>
      <c r="CS1502" s="11"/>
    </row>
    <row r="1503" spans="38:97" x14ac:dyDescent="0.25">
      <c r="AL1503" s="11"/>
      <c r="BA1503" s="11"/>
      <c r="BO1503" s="11"/>
      <c r="CC1503" s="11"/>
      <c r="CS1503" s="11"/>
    </row>
    <row r="1504" spans="38:97" x14ac:dyDescent="0.25">
      <c r="AL1504" s="11"/>
      <c r="BA1504" s="11"/>
      <c r="BO1504" s="11"/>
      <c r="CC1504" s="11"/>
      <c r="CS1504" s="11"/>
    </row>
    <row r="1505" spans="38:97" x14ac:dyDescent="0.25">
      <c r="AL1505" s="11"/>
      <c r="BA1505" s="11"/>
      <c r="BO1505" s="11"/>
      <c r="CC1505" s="11"/>
      <c r="CS1505" s="11"/>
    </row>
    <row r="1506" spans="38:97" x14ac:dyDescent="0.25">
      <c r="AL1506" s="11"/>
      <c r="BA1506" s="11"/>
      <c r="BO1506" s="11"/>
      <c r="CC1506" s="11"/>
      <c r="CS1506" s="11"/>
    </row>
    <row r="1507" spans="38:97" x14ac:dyDescent="0.25">
      <c r="AL1507" s="11"/>
      <c r="BA1507" s="11"/>
      <c r="BO1507" s="11"/>
      <c r="CC1507" s="11"/>
      <c r="CS1507" s="11"/>
    </row>
    <row r="1508" spans="38:97" x14ac:dyDescent="0.25">
      <c r="AL1508" s="11"/>
      <c r="BA1508" s="11"/>
      <c r="BO1508" s="11"/>
      <c r="CC1508" s="11"/>
      <c r="CS1508" s="11"/>
    </row>
    <row r="1509" spans="38:97" x14ac:dyDescent="0.25">
      <c r="AL1509" s="11"/>
      <c r="BA1509" s="11"/>
      <c r="BO1509" s="11"/>
      <c r="CC1509" s="11"/>
      <c r="CS1509" s="11"/>
    </row>
    <row r="1510" spans="38:97" x14ac:dyDescent="0.25">
      <c r="AL1510" s="11"/>
      <c r="BA1510" s="11"/>
      <c r="BO1510" s="11"/>
      <c r="CC1510" s="11"/>
      <c r="CS1510" s="11"/>
    </row>
    <row r="1511" spans="38:97" x14ac:dyDescent="0.25">
      <c r="AL1511" s="11"/>
      <c r="BA1511" s="11"/>
      <c r="BO1511" s="11"/>
      <c r="CC1511" s="11"/>
      <c r="CS1511" s="11"/>
    </row>
    <row r="1512" spans="38:97" x14ac:dyDescent="0.25">
      <c r="AL1512" s="11"/>
      <c r="BA1512" s="11"/>
      <c r="BO1512" s="11"/>
      <c r="CC1512" s="11"/>
      <c r="CS1512" s="11"/>
    </row>
    <row r="1513" spans="38:97" x14ac:dyDescent="0.25">
      <c r="AL1513" s="11"/>
      <c r="BA1513" s="11"/>
      <c r="BO1513" s="11"/>
      <c r="CC1513" s="11"/>
      <c r="CS1513" s="11"/>
    </row>
    <row r="1514" spans="38:97" x14ac:dyDescent="0.25">
      <c r="AL1514" s="11"/>
      <c r="BA1514" s="11"/>
      <c r="BO1514" s="11"/>
      <c r="CC1514" s="11"/>
      <c r="CS1514" s="11"/>
    </row>
    <row r="1515" spans="38:97" x14ac:dyDescent="0.25">
      <c r="AL1515" s="11"/>
      <c r="BA1515" s="11"/>
      <c r="BO1515" s="11"/>
      <c r="CC1515" s="11"/>
      <c r="CS1515" s="11"/>
    </row>
    <row r="1516" spans="38:97" x14ac:dyDescent="0.25">
      <c r="AL1516" s="11"/>
      <c r="BA1516" s="11"/>
      <c r="BO1516" s="11"/>
      <c r="CC1516" s="11"/>
      <c r="CS1516" s="11"/>
    </row>
    <row r="1517" spans="38:97" x14ac:dyDescent="0.25">
      <c r="AL1517" s="11"/>
      <c r="BA1517" s="11"/>
      <c r="BO1517" s="11"/>
      <c r="CC1517" s="11"/>
      <c r="CS1517" s="11"/>
    </row>
    <row r="1518" spans="38:97" x14ac:dyDescent="0.25">
      <c r="AL1518" s="11"/>
      <c r="BA1518" s="11"/>
      <c r="BO1518" s="11"/>
      <c r="CC1518" s="11"/>
      <c r="CS1518" s="11"/>
    </row>
    <row r="1519" spans="38:97" x14ac:dyDescent="0.25">
      <c r="AL1519" s="11"/>
      <c r="BA1519" s="11"/>
      <c r="BO1519" s="11"/>
      <c r="CC1519" s="11"/>
      <c r="CS1519" s="11"/>
    </row>
    <row r="1520" spans="38:97" x14ac:dyDescent="0.25">
      <c r="AL1520" s="11"/>
      <c r="BA1520" s="11"/>
      <c r="BO1520" s="11"/>
      <c r="CC1520" s="11"/>
      <c r="CS1520" s="11"/>
    </row>
    <row r="1521" spans="38:97" x14ac:dyDescent="0.25">
      <c r="AL1521" s="11"/>
      <c r="BA1521" s="11"/>
      <c r="BO1521" s="11"/>
      <c r="CC1521" s="11"/>
      <c r="CS1521" s="11"/>
    </row>
    <row r="1522" spans="38:97" x14ac:dyDescent="0.25">
      <c r="AL1522" s="11"/>
      <c r="BA1522" s="11"/>
      <c r="BO1522" s="11"/>
      <c r="CC1522" s="11"/>
      <c r="CS1522" s="11"/>
    </row>
    <row r="1523" spans="38:97" x14ac:dyDescent="0.25">
      <c r="AL1523" s="11"/>
      <c r="BA1523" s="11"/>
      <c r="BO1523" s="11"/>
      <c r="CC1523" s="11"/>
      <c r="CS1523" s="11"/>
    </row>
    <row r="1524" spans="38:97" x14ac:dyDescent="0.25">
      <c r="AL1524" s="11"/>
      <c r="BA1524" s="11"/>
      <c r="BO1524" s="11"/>
      <c r="CC1524" s="11"/>
      <c r="CS1524" s="11"/>
    </row>
    <row r="1525" spans="38:97" x14ac:dyDescent="0.25">
      <c r="AL1525" s="11"/>
      <c r="BA1525" s="11"/>
      <c r="BO1525" s="11"/>
      <c r="CC1525" s="11"/>
      <c r="CS1525" s="11"/>
    </row>
    <row r="1526" spans="38:97" x14ac:dyDescent="0.25">
      <c r="AL1526" s="11"/>
      <c r="BA1526" s="11"/>
      <c r="BO1526" s="11"/>
      <c r="CC1526" s="11"/>
      <c r="CS1526" s="11"/>
    </row>
    <row r="1527" spans="38:97" x14ac:dyDescent="0.25">
      <c r="AL1527" s="11"/>
      <c r="BA1527" s="11"/>
      <c r="BO1527" s="11"/>
      <c r="CC1527" s="11"/>
      <c r="CS1527" s="11"/>
    </row>
    <row r="1528" spans="38:97" x14ac:dyDescent="0.25">
      <c r="AL1528" s="11"/>
      <c r="BA1528" s="11"/>
      <c r="BO1528" s="11"/>
      <c r="CC1528" s="11"/>
      <c r="CS1528" s="11"/>
    </row>
    <row r="1529" spans="38:97" x14ac:dyDescent="0.25">
      <c r="AL1529" s="11"/>
      <c r="BA1529" s="11"/>
      <c r="BO1529" s="11"/>
      <c r="CC1529" s="11"/>
      <c r="CS1529" s="11"/>
    </row>
    <row r="1530" spans="38:97" x14ac:dyDescent="0.25">
      <c r="AL1530" s="11"/>
      <c r="BA1530" s="11"/>
      <c r="BO1530" s="11"/>
      <c r="CC1530" s="11"/>
      <c r="CS1530" s="11"/>
    </row>
    <row r="1531" spans="38:97" x14ac:dyDescent="0.25">
      <c r="AL1531" s="11"/>
      <c r="BA1531" s="11"/>
      <c r="BO1531" s="11"/>
      <c r="CC1531" s="11"/>
      <c r="CS1531" s="11"/>
    </row>
    <row r="1532" spans="38:97" x14ac:dyDescent="0.25">
      <c r="AL1532" s="11"/>
      <c r="BA1532" s="11"/>
      <c r="BO1532" s="11"/>
      <c r="CC1532" s="11"/>
      <c r="CS1532" s="11"/>
    </row>
    <row r="1533" spans="38:97" x14ac:dyDescent="0.25">
      <c r="AL1533" s="11"/>
      <c r="BA1533" s="11"/>
      <c r="BO1533" s="11"/>
      <c r="CC1533" s="11"/>
      <c r="CS1533" s="11"/>
    </row>
    <row r="1534" spans="38:97" x14ac:dyDescent="0.25">
      <c r="AL1534" s="11"/>
      <c r="BA1534" s="11"/>
      <c r="BO1534" s="11"/>
      <c r="CC1534" s="11"/>
      <c r="CS1534" s="11"/>
    </row>
    <row r="1535" spans="38:97" x14ac:dyDescent="0.25">
      <c r="AL1535" s="11"/>
      <c r="BA1535" s="11"/>
      <c r="BO1535" s="11"/>
      <c r="CC1535" s="11"/>
      <c r="CS1535" s="11"/>
    </row>
    <row r="1536" spans="38:97" x14ac:dyDescent="0.25">
      <c r="AL1536" s="11"/>
      <c r="BA1536" s="11"/>
      <c r="BO1536" s="11"/>
      <c r="CC1536" s="11"/>
      <c r="CS1536" s="11"/>
    </row>
    <row r="1537" spans="38:97" x14ac:dyDescent="0.25">
      <c r="AL1537" s="11"/>
      <c r="BA1537" s="11"/>
      <c r="BO1537" s="11"/>
      <c r="CC1537" s="11"/>
      <c r="CS1537" s="11"/>
    </row>
    <row r="1538" spans="38:97" x14ac:dyDescent="0.25">
      <c r="AL1538" s="11"/>
      <c r="BA1538" s="11"/>
      <c r="BO1538" s="11"/>
      <c r="CC1538" s="11"/>
      <c r="CS1538" s="11"/>
    </row>
    <row r="1539" spans="38:97" x14ac:dyDescent="0.25">
      <c r="AL1539" s="11"/>
      <c r="BA1539" s="11"/>
      <c r="BO1539" s="11"/>
      <c r="CC1539" s="11"/>
      <c r="CS1539" s="11"/>
    </row>
    <row r="1540" spans="38:97" x14ac:dyDescent="0.25">
      <c r="AL1540" s="11"/>
      <c r="BA1540" s="11"/>
      <c r="BO1540" s="11"/>
      <c r="CC1540" s="11"/>
      <c r="CS1540" s="11"/>
    </row>
    <row r="1541" spans="38:97" x14ac:dyDescent="0.25">
      <c r="AL1541" s="11"/>
      <c r="BA1541" s="11"/>
      <c r="BO1541" s="11"/>
      <c r="CC1541" s="11"/>
      <c r="CS1541" s="11"/>
    </row>
    <row r="1542" spans="38:97" x14ac:dyDescent="0.25">
      <c r="AL1542" s="11"/>
      <c r="BA1542" s="11"/>
      <c r="BO1542" s="11"/>
      <c r="CC1542" s="11"/>
      <c r="CS1542" s="11"/>
    </row>
    <row r="1543" spans="38:97" x14ac:dyDescent="0.25">
      <c r="AL1543" s="11"/>
      <c r="BA1543" s="11"/>
      <c r="BO1543" s="11"/>
      <c r="CC1543" s="11"/>
      <c r="CS1543" s="11"/>
    </row>
    <row r="1544" spans="38:97" x14ac:dyDescent="0.25">
      <c r="AL1544" s="11"/>
      <c r="BA1544" s="11"/>
      <c r="BO1544" s="11"/>
      <c r="CC1544" s="11"/>
      <c r="CS1544" s="11"/>
    </row>
    <row r="1545" spans="38:97" x14ac:dyDescent="0.25">
      <c r="AL1545" s="11"/>
      <c r="BA1545" s="11"/>
      <c r="BO1545" s="11"/>
      <c r="CC1545" s="11"/>
      <c r="CS1545" s="11"/>
    </row>
    <row r="1546" spans="38:97" x14ac:dyDescent="0.25">
      <c r="AL1546" s="11"/>
      <c r="BA1546" s="11"/>
      <c r="BO1546" s="11"/>
      <c r="CC1546" s="11"/>
      <c r="CS1546" s="11"/>
    </row>
    <row r="1547" spans="38:97" x14ac:dyDescent="0.25">
      <c r="AL1547" s="11"/>
      <c r="BA1547" s="11"/>
      <c r="BO1547" s="11"/>
      <c r="CC1547" s="11"/>
      <c r="CS1547" s="11"/>
    </row>
    <row r="1548" spans="38:97" x14ac:dyDescent="0.25">
      <c r="AL1548" s="11"/>
      <c r="BA1548" s="11"/>
      <c r="BO1548" s="11"/>
      <c r="CC1548" s="11"/>
      <c r="CS1548" s="11"/>
    </row>
    <row r="1549" spans="38:97" x14ac:dyDescent="0.25">
      <c r="AL1549" s="11"/>
      <c r="BA1549" s="11"/>
      <c r="BO1549" s="11"/>
      <c r="CC1549" s="11"/>
      <c r="CS1549" s="11"/>
    </row>
    <row r="1550" spans="38:97" x14ac:dyDescent="0.25">
      <c r="AL1550" s="11"/>
      <c r="BA1550" s="11"/>
      <c r="BO1550" s="11"/>
      <c r="CC1550" s="11"/>
      <c r="CS1550" s="11"/>
    </row>
    <row r="1551" spans="38:97" x14ac:dyDescent="0.25">
      <c r="AL1551" s="11"/>
      <c r="BA1551" s="11"/>
      <c r="BO1551" s="11"/>
      <c r="CC1551" s="11"/>
      <c r="CS1551" s="11"/>
    </row>
    <row r="1552" spans="38:97" x14ac:dyDescent="0.25">
      <c r="AL1552" s="11"/>
      <c r="BA1552" s="11"/>
      <c r="BO1552" s="11"/>
      <c r="CC1552" s="11"/>
      <c r="CS1552" s="11"/>
    </row>
    <row r="1553" spans="38:97" x14ac:dyDescent="0.25">
      <c r="AL1553" s="11"/>
      <c r="BA1553" s="11"/>
      <c r="BO1553" s="11"/>
      <c r="CC1553" s="11"/>
      <c r="CS1553" s="11"/>
    </row>
    <row r="1554" spans="38:97" x14ac:dyDescent="0.25">
      <c r="AL1554" s="11"/>
      <c r="BA1554" s="11"/>
      <c r="BO1554" s="11"/>
      <c r="CC1554" s="11"/>
      <c r="CS1554" s="11"/>
    </row>
    <row r="1555" spans="38:97" x14ac:dyDescent="0.25">
      <c r="AL1555" s="11"/>
      <c r="BA1555" s="11"/>
      <c r="BO1555" s="11"/>
      <c r="CC1555" s="11"/>
      <c r="CS1555" s="11"/>
    </row>
    <row r="1556" spans="38:97" x14ac:dyDescent="0.25">
      <c r="AL1556" s="11"/>
      <c r="BA1556" s="11"/>
      <c r="BO1556" s="11"/>
      <c r="CC1556" s="11"/>
      <c r="CS1556" s="11"/>
    </row>
    <row r="1557" spans="38:97" x14ac:dyDescent="0.25">
      <c r="AL1557" s="11"/>
      <c r="BA1557" s="11"/>
      <c r="BO1557" s="11"/>
      <c r="CC1557" s="11"/>
      <c r="CS1557" s="11"/>
    </row>
    <row r="1558" spans="38:97" x14ac:dyDescent="0.25">
      <c r="AL1558" s="11"/>
      <c r="BA1558" s="11"/>
      <c r="BO1558" s="11"/>
      <c r="CC1558" s="11"/>
      <c r="CS1558" s="11"/>
    </row>
    <row r="1559" spans="38:97" x14ac:dyDescent="0.25">
      <c r="AL1559" s="11"/>
      <c r="BA1559" s="11"/>
      <c r="BO1559" s="11"/>
      <c r="CC1559" s="11"/>
      <c r="CS1559" s="11"/>
    </row>
    <row r="1560" spans="38:97" x14ac:dyDescent="0.25">
      <c r="AL1560" s="11"/>
      <c r="BA1560" s="11"/>
      <c r="BO1560" s="11"/>
      <c r="CC1560" s="11"/>
      <c r="CS1560" s="11"/>
    </row>
    <row r="1561" spans="38:97" x14ac:dyDescent="0.25">
      <c r="AL1561" s="11"/>
      <c r="BA1561" s="11"/>
      <c r="BO1561" s="11"/>
      <c r="CC1561" s="11"/>
      <c r="CS1561" s="11"/>
    </row>
    <row r="1562" spans="38:97" x14ac:dyDescent="0.25">
      <c r="AL1562" s="11"/>
      <c r="BA1562" s="11"/>
      <c r="BO1562" s="11"/>
      <c r="CC1562" s="11"/>
      <c r="CS1562" s="11"/>
    </row>
    <row r="1563" spans="38:97" x14ac:dyDescent="0.25">
      <c r="AL1563" s="11"/>
      <c r="BA1563" s="11"/>
      <c r="BO1563" s="11"/>
      <c r="CC1563" s="11"/>
      <c r="CS1563" s="11"/>
    </row>
    <row r="1564" spans="38:97" x14ac:dyDescent="0.25">
      <c r="AL1564" s="11"/>
      <c r="BA1564" s="11"/>
      <c r="BO1564" s="11"/>
      <c r="CC1564" s="11"/>
      <c r="CS1564" s="11"/>
    </row>
    <row r="1565" spans="38:97" x14ac:dyDescent="0.25">
      <c r="AL1565" s="11"/>
      <c r="BA1565" s="11"/>
      <c r="BO1565" s="11"/>
      <c r="CC1565" s="11"/>
      <c r="CS1565" s="11"/>
    </row>
    <row r="1566" spans="38:97" x14ac:dyDescent="0.25">
      <c r="AL1566" s="11"/>
      <c r="BA1566" s="11"/>
      <c r="BO1566" s="11"/>
      <c r="CC1566" s="11"/>
      <c r="CS1566" s="11"/>
    </row>
    <row r="1567" spans="38:97" x14ac:dyDescent="0.25">
      <c r="AL1567" s="11"/>
      <c r="BA1567" s="11"/>
      <c r="BO1567" s="11"/>
      <c r="CC1567" s="11"/>
      <c r="CS1567" s="11"/>
    </row>
    <row r="1568" spans="38:97" x14ac:dyDescent="0.25">
      <c r="AL1568" s="11"/>
      <c r="BA1568" s="11"/>
      <c r="BO1568" s="11"/>
      <c r="CC1568" s="11"/>
      <c r="CS1568" s="11"/>
    </row>
    <row r="1569" spans="38:97" x14ac:dyDescent="0.25">
      <c r="AL1569" s="11"/>
      <c r="BA1569" s="11"/>
      <c r="BO1569" s="11"/>
      <c r="CC1569" s="11"/>
      <c r="CS1569" s="11"/>
    </row>
    <row r="1570" spans="38:97" x14ac:dyDescent="0.25">
      <c r="AL1570" s="11"/>
      <c r="BA1570" s="11"/>
      <c r="BO1570" s="11"/>
      <c r="CC1570" s="11"/>
      <c r="CS1570" s="11"/>
    </row>
    <row r="1571" spans="38:97" x14ac:dyDescent="0.25">
      <c r="AL1571" s="11"/>
      <c r="BA1571" s="11"/>
      <c r="BO1571" s="11"/>
      <c r="CC1571" s="11"/>
      <c r="CS1571" s="11"/>
    </row>
    <row r="1572" spans="38:97" x14ac:dyDescent="0.25">
      <c r="AL1572" s="11"/>
      <c r="BA1572" s="11"/>
      <c r="BO1572" s="11"/>
      <c r="CC1572" s="11"/>
      <c r="CS1572" s="11"/>
    </row>
    <row r="1573" spans="38:97" x14ac:dyDescent="0.25">
      <c r="AL1573" s="11"/>
      <c r="BA1573" s="11"/>
      <c r="BO1573" s="11"/>
      <c r="CC1573" s="11"/>
      <c r="CS1573" s="11"/>
    </row>
    <row r="1574" spans="38:97" x14ac:dyDescent="0.25">
      <c r="AL1574" s="11"/>
      <c r="BA1574" s="11"/>
      <c r="BO1574" s="11"/>
      <c r="CC1574" s="11"/>
      <c r="CS1574" s="11"/>
    </row>
    <row r="1575" spans="38:97" x14ac:dyDescent="0.25">
      <c r="AL1575" s="11"/>
      <c r="BA1575" s="11"/>
      <c r="BO1575" s="11"/>
      <c r="CC1575" s="11"/>
      <c r="CS1575" s="11"/>
    </row>
    <row r="1576" spans="38:97" x14ac:dyDescent="0.25">
      <c r="AL1576" s="11"/>
      <c r="BA1576" s="11"/>
      <c r="BO1576" s="11"/>
      <c r="CC1576" s="11"/>
      <c r="CS1576" s="11"/>
    </row>
    <row r="1577" spans="38:97" x14ac:dyDescent="0.25">
      <c r="AL1577" s="11"/>
      <c r="BA1577" s="11"/>
      <c r="BO1577" s="11"/>
      <c r="CC1577" s="11"/>
      <c r="CS1577" s="11"/>
    </row>
    <row r="1578" spans="38:97" x14ac:dyDescent="0.25">
      <c r="AL1578" s="11"/>
      <c r="BA1578" s="11"/>
      <c r="BO1578" s="11"/>
      <c r="CC1578" s="11"/>
      <c r="CS1578" s="11"/>
    </row>
    <row r="1579" spans="38:97" x14ac:dyDescent="0.25">
      <c r="AL1579" s="11"/>
      <c r="BA1579" s="11"/>
      <c r="BO1579" s="11"/>
      <c r="CC1579" s="11"/>
      <c r="CS1579" s="11"/>
    </row>
    <row r="1580" spans="38:97" x14ac:dyDescent="0.25">
      <c r="AL1580" s="11"/>
      <c r="BA1580" s="11"/>
      <c r="BO1580" s="11"/>
      <c r="CC1580" s="11"/>
      <c r="CS1580" s="11"/>
    </row>
    <row r="1581" spans="38:97" x14ac:dyDescent="0.25">
      <c r="AL1581" s="11"/>
      <c r="BA1581" s="11"/>
      <c r="BO1581" s="11"/>
      <c r="CC1581" s="11"/>
      <c r="CS1581" s="11"/>
    </row>
    <row r="1582" spans="38:97" x14ac:dyDescent="0.25">
      <c r="AL1582" s="11"/>
      <c r="BA1582" s="11"/>
      <c r="BO1582" s="11"/>
      <c r="CC1582" s="11"/>
      <c r="CS1582" s="11"/>
    </row>
    <row r="1583" spans="38:97" x14ac:dyDescent="0.25">
      <c r="AL1583" s="11"/>
      <c r="BA1583" s="11"/>
      <c r="BO1583" s="11"/>
      <c r="CC1583" s="11"/>
      <c r="CS1583" s="11"/>
    </row>
    <row r="1584" spans="38:97" x14ac:dyDescent="0.25">
      <c r="AL1584" s="11"/>
      <c r="BA1584" s="11"/>
      <c r="BO1584" s="11"/>
      <c r="CC1584" s="11"/>
      <c r="CS1584" s="11"/>
    </row>
    <row r="1585" spans="38:97" x14ac:dyDescent="0.25">
      <c r="AL1585" s="11"/>
      <c r="BA1585" s="11"/>
      <c r="BO1585" s="11"/>
      <c r="CC1585" s="11"/>
      <c r="CS1585" s="11"/>
    </row>
    <row r="1586" spans="38:97" x14ac:dyDescent="0.25">
      <c r="AL1586" s="11"/>
      <c r="BA1586" s="11"/>
      <c r="BO1586" s="11"/>
      <c r="CC1586" s="11"/>
      <c r="CS1586" s="11"/>
    </row>
    <row r="1587" spans="38:97" x14ac:dyDescent="0.25">
      <c r="AL1587" s="11"/>
      <c r="BA1587" s="11"/>
      <c r="BO1587" s="11"/>
      <c r="CC1587" s="11"/>
      <c r="CS1587" s="11"/>
    </row>
    <row r="1588" spans="38:97" x14ac:dyDescent="0.25">
      <c r="AL1588" s="11"/>
      <c r="BA1588" s="11"/>
      <c r="BO1588" s="11"/>
      <c r="CC1588" s="11"/>
      <c r="CS1588" s="11"/>
    </row>
    <row r="1589" spans="38:97" x14ac:dyDescent="0.25">
      <c r="AL1589" s="11"/>
      <c r="BA1589" s="11"/>
      <c r="BO1589" s="11"/>
      <c r="CC1589" s="11"/>
      <c r="CS1589" s="11"/>
    </row>
    <row r="1590" spans="38:97" x14ac:dyDescent="0.25">
      <c r="AL1590" s="11"/>
      <c r="BA1590" s="11"/>
      <c r="BO1590" s="11"/>
      <c r="CC1590" s="11"/>
      <c r="CS1590" s="11"/>
    </row>
    <row r="1591" spans="38:97" x14ac:dyDescent="0.25">
      <c r="AL1591" s="11"/>
      <c r="BA1591" s="11"/>
      <c r="BO1591" s="11"/>
      <c r="CC1591" s="11"/>
      <c r="CS1591" s="11"/>
    </row>
    <row r="1592" spans="38:97" x14ac:dyDescent="0.25">
      <c r="AL1592" s="11"/>
      <c r="BA1592" s="11"/>
      <c r="BO1592" s="11"/>
      <c r="CC1592" s="11"/>
      <c r="CS1592" s="11"/>
    </row>
    <row r="1593" spans="38:97" x14ac:dyDescent="0.25">
      <c r="AL1593" s="11"/>
      <c r="BA1593" s="11"/>
      <c r="BO1593" s="11"/>
      <c r="CC1593" s="11"/>
      <c r="CS1593" s="11"/>
    </row>
    <row r="1594" spans="38:97" x14ac:dyDescent="0.25">
      <c r="AL1594" s="11"/>
      <c r="BA1594" s="11"/>
      <c r="BO1594" s="11"/>
      <c r="CC1594" s="11"/>
      <c r="CS1594" s="11"/>
    </row>
    <row r="1595" spans="38:97" x14ac:dyDescent="0.25">
      <c r="AL1595" s="11"/>
      <c r="BA1595" s="11"/>
      <c r="BO1595" s="11"/>
      <c r="CC1595" s="11"/>
      <c r="CS1595" s="11"/>
    </row>
    <row r="1596" spans="38:97" x14ac:dyDescent="0.25">
      <c r="AL1596" s="11"/>
      <c r="BA1596" s="11"/>
      <c r="BO1596" s="11"/>
      <c r="CC1596" s="11"/>
      <c r="CS1596" s="11"/>
    </row>
    <row r="1597" spans="38:97" x14ac:dyDescent="0.25">
      <c r="AL1597" s="11"/>
      <c r="BA1597" s="11"/>
      <c r="BO1597" s="11"/>
      <c r="CC1597" s="11"/>
      <c r="CS1597" s="11"/>
    </row>
    <row r="1598" spans="38:97" x14ac:dyDescent="0.25">
      <c r="AL1598" s="11"/>
      <c r="BA1598" s="11"/>
      <c r="BO1598" s="11"/>
      <c r="CC1598" s="11"/>
      <c r="CS1598" s="11"/>
    </row>
    <row r="1599" spans="38:97" x14ac:dyDescent="0.25">
      <c r="AL1599" s="11"/>
      <c r="BA1599" s="11"/>
      <c r="BO1599" s="11"/>
      <c r="CC1599" s="11"/>
      <c r="CS1599" s="11"/>
    </row>
    <row r="1600" spans="38:97" x14ac:dyDescent="0.25">
      <c r="AL1600" s="11"/>
      <c r="BA1600" s="11"/>
      <c r="BO1600" s="11"/>
      <c r="CC1600" s="11"/>
      <c r="CS1600" s="11"/>
    </row>
    <row r="1601" spans="38:97" x14ac:dyDescent="0.25">
      <c r="AL1601" s="11"/>
      <c r="BA1601" s="11"/>
      <c r="BO1601" s="11"/>
      <c r="CC1601" s="11"/>
      <c r="CS1601" s="11"/>
    </row>
    <row r="1602" spans="38:97" x14ac:dyDescent="0.25">
      <c r="AL1602" s="11"/>
      <c r="BA1602" s="11"/>
      <c r="BO1602" s="11"/>
      <c r="CC1602" s="11"/>
      <c r="CS1602" s="11"/>
    </row>
    <row r="1603" spans="38:97" x14ac:dyDescent="0.25">
      <c r="AL1603" s="11"/>
      <c r="BA1603" s="11"/>
      <c r="BO1603" s="11"/>
      <c r="CC1603" s="11"/>
      <c r="CS1603" s="11"/>
    </row>
    <row r="1604" spans="38:97" x14ac:dyDescent="0.25">
      <c r="AL1604" s="11"/>
      <c r="BA1604" s="11"/>
      <c r="BO1604" s="11"/>
      <c r="CC1604" s="11"/>
      <c r="CS1604" s="11"/>
    </row>
    <row r="1605" spans="38:97" x14ac:dyDescent="0.25">
      <c r="AL1605" s="11"/>
      <c r="BA1605" s="11"/>
      <c r="BO1605" s="11"/>
      <c r="CC1605" s="11"/>
      <c r="CS1605" s="11"/>
    </row>
    <row r="1606" spans="38:97" x14ac:dyDescent="0.25">
      <c r="AL1606" s="11"/>
      <c r="BA1606" s="11"/>
      <c r="BO1606" s="11"/>
      <c r="CC1606" s="11"/>
      <c r="CS1606" s="11"/>
    </row>
    <row r="1607" spans="38:97" x14ac:dyDescent="0.25">
      <c r="AL1607" s="11"/>
      <c r="BA1607" s="11"/>
      <c r="BO1607" s="11"/>
      <c r="CC1607" s="11"/>
      <c r="CS1607" s="11"/>
    </row>
    <row r="1608" spans="38:97" x14ac:dyDescent="0.25">
      <c r="AL1608" s="11"/>
      <c r="BA1608" s="11"/>
      <c r="BO1608" s="11"/>
      <c r="CC1608" s="11"/>
      <c r="CS1608" s="11"/>
    </row>
    <row r="1609" spans="38:97" x14ac:dyDescent="0.25">
      <c r="AL1609" s="11"/>
      <c r="BA1609" s="11"/>
      <c r="BO1609" s="11"/>
      <c r="CC1609" s="11"/>
      <c r="CS1609" s="11"/>
    </row>
    <row r="1610" spans="38:97" x14ac:dyDescent="0.25">
      <c r="AL1610" s="11"/>
      <c r="BA1610" s="11"/>
      <c r="BO1610" s="11"/>
      <c r="CC1610" s="11"/>
      <c r="CS1610" s="11"/>
    </row>
    <row r="1611" spans="38:97" x14ac:dyDescent="0.25">
      <c r="AL1611" s="11"/>
      <c r="BA1611" s="11"/>
      <c r="BO1611" s="11"/>
      <c r="CC1611" s="11"/>
      <c r="CS1611" s="11"/>
    </row>
    <row r="1612" spans="38:97" x14ac:dyDescent="0.25">
      <c r="AL1612" s="11"/>
      <c r="BA1612" s="11"/>
      <c r="BO1612" s="11"/>
      <c r="CC1612" s="11"/>
      <c r="CS1612" s="11"/>
    </row>
    <row r="1613" spans="38:97" x14ac:dyDescent="0.25">
      <c r="AL1613" s="11"/>
      <c r="BA1613" s="11"/>
      <c r="BO1613" s="11"/>
      <c r="CC1613" s="11"/>
      <c r="CS1613" s="11"/>
    </row>
    <row r="1614" spans="38:97" x14ac:dyDescent="0.25">
      <c r="AL1614" s="11"/>
      <c r="BA1614" s="11"/>
      <c r="BO1614" s="11"/>
      <c r="CC1614" s="11"/>
      <c r="CS1614" s="11"/>
    </row>
    <row r="1615" spans="38:97" x14ac:dyDescent="0.25">
      <c r="AL1615" s="11"/>
      <c r="BA1615" s="11"/>
      <c r="BO1615" s="11"/>
      <c r="CC1615" s="11"/>
      <c r="CS1615" s="11"/>
    </row>
    <row r="1616" spans="38:97" x14ac:dyDescent="0.25">
      <c r="AL1616" s="11"/>
      <c r="BA1616" s="11"/>
      <c r="BO1616" s="11"/>
      <c r="CC1616" s="11"/>
      <c r="CS1616" s="11"/>
    </row>
    <row r="1617" spans="38:97" x14ac:dyDescent="0.25">
      <c r="AL1617" s="11"/>
      <c r="BA1617" s="11"/>
      <c r="BO1617" s="11"/>
      <c r="CC1617" s="11"/>
      <c r="CS1617" s="11"/>
    </row>
    <row r="1618" spans="38:97" x14ac:dyDescent="0.25">
      <c r="AL1618" s="11"/>
      <c r="BA1618" s="11"/>
      <c r="BO1618" s="11"/>
      <c r="CC1618" s="11"/>
      <c r="CS1618" s="11"/>
    </row>
    <row r="1619" spans="38:97" x14ac:dyDescent="0.25">
      <c r="AL1619" s="11"/>
      <c r="BA1619" s="11"/>
      <c r="BO1619" s="11"/>
      <c r="CC1619" s="11"/>
      <c r="CS1619" s="11"/>
    </row>
    <row r="1620" spans="38:97" x14ac:dyDescent="0.25">
      <c r="AL1620" s="11"/>
      <c r="BA1620" s="11"/>
      <c r="BO1620" s="11"/>
      <c r="CC1620" s="11"/>
      <c r="CS1620" s="11"/>
    </row>
    <row r="1621" spans="38:97" x14ac:dyDescent="0.25">
      <c r="AL1621" s="11"/>
      <c r="BA1621" s="11"/>
      <c r="BO1621" s="11"/>
      <c r="CC1621" s="11"/>
      <c r="CS1621" s="11"/>
    </row>
    <row r="1622" spans="38:97" x14ac:dyDescent="0.25">
      <c r="AL1622" s="11"/>
      <c r="BA1622" s="11"/>
      <c r="BO1622" s="11"/>
      <c r="CC1622" s="11"/>
      <c r="CS1622" s="11"/>
    </row>
    <row r="1623" spans="38:97" x14ac:dyDescent="0.25">
      <c r="AL1623" s="11"/>
      <c r="BA1623" s="11"/>
      <c r="BO1623" s="11"/>
      <c r="CC1623" s="11"/>
      <c r="CS1623" s="11"/>
    </row>
    <row r="1624" spans="38:97" x14ac:dyDescent="0.25">
      <c r="AL1624" s="11"/>
      <c r="BA1624" s="11"/>
      <c r="BO1624" s="11"/>
      <c r="CC1624" s="11"/>
      <c r="CS1624" s="11"/>
    </row>
    <row r="1625" spans="38:97" x14ac:dyDescent="0.25">
      <c r="AL1625" s="11"/>
      <c r="BA1625" s="11"/>
      <c r="BO1625" s="11"/>
      <c r="CC1625" s="11"/>
      <c r="CS1625" s="11"/>
    </row>
    <row r="1626" spans="38:97" x14ac:dyDescent="0.25">
      <c r="AL1626" s="11"/>
      <c r="BA1626" s="11"/>
      <c r="BO1626" s="11"/>
      <c r="CC1626" s="11"/>
      <c r="CS1626" s="11"/>
    </row>
    <row r="1627" spans="38:97" x14ac:dyDescent="0.25">
      <c r="AL1627" s="11"/>
      <c r="BA1627" s="11"/>
      <c r="BO1627" s="11"/>
      <c r="CC1627" s="11"/>
      <c r="CS1627" s="11"/>
    </row>
    <row r="1628" spans="38:97" x14ac:dyDescent="0.25">
      <c r="AL1628" s="11"/>
      <c r="BA1628" s="11"/>
      <c r="BO1628" s="11"/>
      <c r="CC1628" s="11"/>
      <c r="CS1628" s="11"/>
    </row>
    <row r="1629" spans="38:97" x14ac:dyDescent="0.25">
      <c r="AL1629" s="11"/>
      <c r="BA1629" s="11"/>
      <c r="BO1629" s="11"/>
      <c r="CC1629" s="11"/>
      <c r="CS1629" s="11"/>
    </row>
    <row r="1630" spans="38:97" x14ac:dyDescent="0.25">
      <c r="AL1630" s="11"/>
      <c r="BA1630" s="11"/>
      <c r="BO1630" s="11"/>
      <c r="CC1630" s="11"/>
      <c r="CS1630" s="11"/>
    </row>
    <row r="1631" spans="38:97" x14ac:dyDescent="0.25">
      <c r="AL1631" s="11"/>
      <c r="BA1631" s="11"/>
      <c r="BO1631" s="11"/>
      <c r="CC1631" s="11"/>
      <c r="CS1631" s="11"/>
    </row>
    <row r="1632" spans="38:97" x14ac:dyDescent="0.25">
      <c r="AL1632" s="11"/>
      <c r="BA1632" s="11"/>
      <c r="BO1632" s="11"/>
      <c r="CC1632" s="11"/>
      <c r="CS1632" s="11"/>
    </row>
    <row r="1633" spans="38:97" x14ac:dyDescent="0.25">
      <c r="AL1633" s="11"/>
      <c r="BA1633" s="11"/>
      <c r="BO1633" s="11"/>
      <c r="CC1633" s="11"/>
      <c r="CS1633" s="11"/>
    </row>
    <row r="1634" spans="38:97" x14ac:dyDescent="0.25">
      <c r="AL1634" s="11"/>
      <c r="BA1634" s="11"/>
      <c r="BO1634" s="11"/>
      <c r="CC1634" s="11"/>
      <c r="CS1634" s="11"/>
    </row>
    <row r="1635" spans="38:97" x14ac:dyDescent="0.25">
      <c r="AL1635" s="11"/>
      <c r="BA1635" s="11"/>
      <c r="BO1635" s="11"/>
      <c r="CC1635" s="11"/>
      <c r="CS1635" s="11"/>
    </row>
    <row r="1636" spans="38:97" x14ac:dyDescent="0.25">
      <c r="AL1636" s="11"/>
      <c r="BA1636" s="11"/>
      <c r="BO1636" s="11"/>
      <c r="CC1636" s="11"/>
      <c r="CS1636" s="11"/>
    </row>
    <row r="1637" spans="38:97" x14ac:dyDescent="0.25">
      <c r="AL1637" s="11"/>
      <c r="BA1637" s="11"/>
      <c r="BO1637" s="11"/>
      <c r="CC1637" s="11"/>
      <c r="CS1637" s="11"/>
    </row>
    <row r="1638" spans="38:97" x14ac:dyDescent="0.25">
      <c r="AL1638" s="11"/>
      <c r="BA1638" s="11"/>
      <c r="BO1638" s="11"/>
      <c r="CC1638" s="11"/>
      <c r="CS1638" s="11"/>
    </row>
    <row r="1639" spans="38:97" x14ac:dyDescent="0.25">
      <c r="AL1639" s="11"/>
      <c r="BA1639" s="11"/>
      <c r="BO1639" s="11"/>
      <c r="CC1639" s="11"/>
      <c r="CS1639" s="11"/>
    </row>
    <row r="1640" spans="38:97" x14ac:dyDescent="0.25">
      <c r="AL1640" s="11"/>
      <c r="BA1640" s="11"/>
      <c r="BO1640" s="11"/>
      <c r="CC1640" s="11"/>
      <c r="CS1640" s="11"/>
    </row>
    <row r="1641" spans="38:97" x14ac:dyDescent="0.25">
      <c r="AL1641" s="11"/>
      <c r="BA1641" s="11"/>
      <c r="BO1641" s="11"/>
      <c r="CC1641" s="11"/>
      <c r="CS1641" s="11"/>
    </row>
    <row r="1642" spans="38:97" x14ac:dyDescent="0.25">
      <c r="AL1642" s="11"/>
      <c r="BA1642" s="11"/>
      <c r="BO1642" s="11"/>
      <c r="CC1642" s="11"/>
      <c r="CS1642" s="11"/>
    </row>
    <row r="1643" spans="38:97" x14ac:dyDescent="0.25">
      <c r="AL1643" s="11"/>
      <c r="BA1643" s="11"/>
      <c r="BO1643" s="11"/>
      <c r="CC1643" s="11"/>
      <c r="CS1643" s="11"/>
    </row>
    <row r="1644" spans="38:97" x14ac:dyDescent="0.25">
      <c r="AL1644" s="11"/>
      <c r="BA1644" s="11"/>
      <c r="BO1644" s="11"/>
      <c r="CC1644" s="11"/>
      <c r="CS1644" s="11"/>
    </row>
    <row r="1645" spans="38:97" x14ac:dyDescent="0.25">
      <c r="AL1645" s="11"/>
      <c r="BA1645" s="11"/>
      <c r="BO1645" s="11"/>
      <c r="CC1645" s="11"/>
      <c r="CS1645" s="11"/>
    </row>
    <row r="1646" spans="38:97" x14ac:dyDescent="0.25">
      <c r="AL1646" s="11"/>
      <c r="BA1646" s="11"/>
      <c r="BO1646" s="11"/>
      <c r="CC1646" s="11"/>
      <c r="CS1646" s="11"/>
    </row>
    <row r="1647" spans="38:97" x14ac:dyDescent="0.25">
      <c r="AL1647" s="11"/>
      <c r="BA1647" s="11"/>
      <c r="BO1647" s="11"/>
      <c r="CC1647" s="11"/>
      <c r="CS1647" s="11"/>
    </row>
    <row r="1648" spans="38:97" x14ac:dyDescent="0.25">
      <c r="AL1648" s="11"/>
      <c r="BA1648" s="11"/>
      <c r="BO1648" s="11"/>
      <c r="CC1648" s="11"/>
      <c r="CS1648" s="11"/>
    </row>
    <row r="1649" spans="38:97" x14ac:dyDescent="0.25">
      <c r="AL1649" s="11"/>
      <c r="BA1649" s="11"/>
      <c r="BO1649" s="11"/>
      <c r="CC1649" s="11"/>
      <c r="CS1649" s="11"/>
    </row>
    <row r="1650" spans="38:97" x14ac:dyDescent="0.25">
      <c r="AL1650" s="11"/>
      <c r="BA1650" s="11"/>
      <c r="BO1650" s="11"/>
      <c r="CC1650" s="11"/>
      <c r="CS1650" s="11"/>
    </row>
    <row r="1651" spans="38:97" x14ac:dyDescent="0.25">
      <c r="AL1651" s="11"/>
      <c r="BA1651" s="11"/>
      <c r="BO1651" s="11"/>
      <c r="CC1651" s="11"/>
      <c r="CS1651" s="11"/>
    </row>
    <row r="1652" spans="38:97" x14ac:dyDescent="0.25">
      <c r="AL1652" s="11"/>
      <c r="BA1652" s="11"/>
      <c r="BO1652" s="11"/>
      <c r="CC1652" s="11"/>
      <c r="CS1652" s="11"/>
    </row>
    <row r="1653" spans="38:97" x14ac:dyDescent="0.25">
      <c r="AL1653" s="11"/>
      <c r="BA1653" s="11"/>
      <c r="BO1653" s="11"/>
      <c r="CC1653" s="11"/>
      <c r="CS1653" s="11"/>
    </row>
    <row r="1654" spans="38:97" x14ac:dyDescent="0.25">
      <c r="AL1654" s="11"/>
      <c r="BA1654" s="11"/>
      <c r="BO1654" s="11"/>
      <c r="CC1654" s="11"/>
      <c r="CS1654" s="11"/>
    </row>
    <row r="1655" spans="38:97" x14ac:dyDescent="0.25">
      <c r="AL1655" s="11"/>
      <c r="BA1655" s="11"/>
      <c r="BO1655" s="11"/>
      <c r="CC1655" s="11"/>
      <c r="CS1655" s="11"/>
    </row>
    <row r="1656" spans="38:97" x14ac:dyDescent="0.25">
      <c r="AL1656" s="11"/>
      <c r="BA1656" s="11"/>
      <c r="BO1656" s="11"/>
      <c r="CC1656" s="11"/>
      <c r="CS1656" s="11"/>
    </row>
    <row r="1657" spans="38:97" x14ac:dyDescent="0.25">
      <c r="AL1657" s="11"/>
      <c r="BA1657" s="11"/>
      <c r="BO1657" s="11"/>
      <c r="CC1657" s="11"/>
      <c r="CS1657" s="11"/>
    </row>
    <row r="1658" spans="38:97" x14ac:dyDescent="0.25">
      <c r="AL1658" s="11"/>
      <c r="BA1658" s="11"/>
      <c r="BO1658" s="11"/>
      <c r="CC1658" s="11"/>
      <c r="CS1658" s="11"/>
    </row>
    <row r="1659" spans="38:97" x14ac:dyDescent="0.25">
      <c r="AL1659" s="11"/>
      <c r="BA1659" s="11"/>
      <c r="BO1659" s="11"/>
      <c r="CC1659" s="11"/>
      <c r="CS1659" s="11"/>
    </row>
    <row r="1660" spans="38:97" x14ac:dyDescent="0.25">
      <c r="AL1660" s="11"/>
      <c r="BA1660" s="11"/>
      <c r="BO1660" s="11"/>
      <c r="CC1660" s="11"/>
      <c r="CS1660" s="11"/>
    </row>
    <row r="1661" spans="38:97" x14ac:dyDescent="0.25">
      <c r="AL1661" s="11"/>
      <c r="BA1661" s="11"/>
      <c r="BO1661" s="11"/>
      <c r="CC1661" s="11"/>
      <c r="CS1661" s="11"/>
    </row>
    <row r="1662" spans="38:97" x14ac:dyDescent="0.25">
      <c r="AL1662" s="11"/>
      <c r="BA1662" s="11"/>
      <c r="BO1662" s="11"/>
      <c r="CC1662" s="11"/>
      <c r="CS1662" s="11"/>
    </row>
    <row r="1663" spans="38:97" x14ac:dyDescent="0.25">
      <c r="AL1663" s="11"/>
      <c r="BA1663" s="11"/>
      <c r="BO1663" s="11"/>
      <c r="CC1663" s="11"/>
      <c r="CS1663" s="11"/>
    </row>
    <row r="1664" spans="38:97" x14ac:dyDescent="0.25">
      <c r="AL1664" s="11"/>
      <c r="BA1664" s="11"/>
      <c r="BO1664" s="11"/>
      <c r="CC1664" s="11"/>
      <c r="CS1664" s="11"/>
    </row>
    <row r="1665" spans="38:97" x14ac:dyDescent="0.25">
      <c r="AL1665" s="11"/>
      <c r="BA1665" s="11"/>
      <c r="BO1665" s="11"/>
      <c r="CC1665" s="11"/>
      <c r="CS1665" s="11"/>
    </row>
    <row r="1666" spans="38:97" x14ac:dyDescent="0.25">
      <c r="AL1666" s="11"/>
      <c r="BA1666" s="11"/>
      <c r="BO1666" s="11"/>
      <c r="CC1666" s="11"/>
      <c r="CS1666" s="11"/>
    </row>
    <row r="1667" spans="38:97" x14ac:dyDescent="0.25">
      <c r="AL1667" s="11"/>
      <c r="BA1667" s="11"/>
      <c r="BO1667" s="11"/>
      <c r="CC1667" s="11"/>
      <c r="CS1667" s="11"/>
    </row>
    <row r="1668" spans="38:97" x14ac:dyDescent="0.25">
      <c r="AL1668" s="11"/>
      <c r="BA1668" s="11"/>
      <c r="BO1668" s="11"/>
      <c r="CC1668" s="11"/>
      <c r="CS1668" s="11"/>
    </row>
    <row r="1669" spans="38:97" x14ac:dyDescent="0.25">
      <c r="AL1669" s="11"/>
      <c r="BA1669" s="11"/>
      <c r="BO1669" s="11"/>
      <c r="CC1669" s="11"/>
      <c r="CS1669" s="11"/>
    </row>
    <row r="1670" spans="38:97" x14ac:dyDescent="0.25">
      <c r="AL1670" s="11"/>
      <c r="BA1670" s="11"/>
      <c r="BO1670" s="11"/>
      <c r="CC1670" s="11"/>
      <c r="CS1670" s="11"/>
    </row>
    <row r="1671" spans="38:97" x14ac:dyDescent="0.25">
      <c r="AL1671" s="11"/>
      <c r="BA1671" s="11"/>
      <c r="BO1671" s="11"/>
      <c r="CC1671" s="11"/>
      <c r="CS1671" s="11"/>
    </row>
    <row r="1672" spans="38:97" x14ac:dyDescent="0.25">
      <c r="AL1672" s="11"/>
      <c r="BA1672" s="11"/>
      <c r="BO1672" s="11"/>
      <c r="CC1672" s="11"/>
      <c r="CS1672" s="11"/>
    </row>
    <row r="1673" spans="38:97" x14ac:dyDescent="0.25">
      <c r="AL1673" s="11"/>
      <c r="BA1673" s="11"/>
      <c r="BO1673" s="11"/>
      <c r="CC1673" s="11"/>
      <c r="CS1673" s="11"/>
    </row>
    <row r="1674" spans="38:97" x14ac:dyDescent="0.25">
      <c r="AL1674" s="11"/>
      <c r="BA1674" s="11"/>
      <c r="BO1674" s="11"/>
      <c r="CC1674" s="11"/>
      <c r="CS1674" s="11"/>
    </row>
    <row r="1675" spans="38:97" x14ac:dyDescent="0.25">
      <c r="AL1675" s="11"/>
      <c r="BA1675" s="11"/>
      <c r="BO1675" s="11"/>
      <c r="CC1675" s="11"/>
      <c r="CS1675" s="11"/>
    </row>
    <row r="1676" spans="38:97" x14ac:dyDescent="0.25">
      <c r="AL1676" s="11"/>
      <c r="BA1676" s="11"/>
      <c r="BO1676" s="11"/>
      <c r="CC1676" s="11"/>
      <c r="CS1676" s="11"/>
    </row>
    <row r="1677" spans="38:97" x14ac:dyDescent="0.25">
      <c r="AL1677" s="11"/>
      <c r="BA1677" s="11"/>
      <c r="BO1677" s="11"/>
      <c r="CC1677" s="11"/>
      <c r="CS1677" s="11"/>
    </row>
    <row r="1678" spans="38:97" x14ac:dyDescent="0.25">
      <c r="AL1678" s="11"/>
      <c r="BA1678" s="11"/>
      <c r="BO1678" s="11"/>
      <c r="CC1678" s="11"/>
      <c r="CS1678" s="11"/>
    </row>
    <row r="1679" spans="38:97" x14ac:dyDescent="0.25">
      <c r="AL1679" s="11"/>
      <c r="BA1679" s="11"/>
      <c r="BO1679" s="11"/>
      <c r="CC1679" s="11"/>
      <c r="CS1679" s="11"/>
    </row>
    <row r="1680" spans="38:97" x14ac:dyDescent="0.25">
      <c r="AL1680" s="11"/>
      <c r="BA1680" s="11"/>
      <c r="BO1680" s="11"/>
      <c r="CC1680" s="11"/>
      <c r="CS1680" s="11"/>
    </row>
    <row r="1681" spans="38:97" x14ac:dyDescent="0.25">
      <c r="AL1681" s="11"/>
      <c r="BA1681" s="11"/>
      <c r="BO1681" s="11"/>
      <c r="CC1681" s="11"/>
      <c r="CS1681" s="11"/>
    </row>
    <row r="1682" spans="38:97" x14ac:dyDescent="0.25">
      <c r="AL1682" s="11"/>
      <c r="BA1682" s="11"/>
      <c r="BO1682" s="11"/>
      <c r="CC1682" s="11"/>
      <c r="CS1682" s="11"/>
    </row>
    <row r="1683" spans="38:97" x14ac:dyDescent="0.25">
      <c r="AL1683" s="11"/>
      <c r="BA1683" s="11"/>
      <c r="BO1683" s="11"/>
      <c r="CC1683" s="11"/>
      <c r="CS1683" s="11"/>
    </row>
    <row r="1684" spans="38:97" x14ac:dyDescent="0.25">
      <c r="AL1684" s="11"/>
      <c r="BA1684" s="11"/>
      <c r="BO1684" s="11"/>
      <c r="CC1684" s="11"/>
      <c r="CS1684" s="11"/>
    </row>
    <row r="1685" spans="38:97" x14ac:dyDescent="0.25">
      <c r="AL1685" s="11"/>
      <c r="BA1685" s="11"/>
      <c r="BO1685" s="11"/>
      <c r="CC1685" s="11"/>
      <c r="CS1685" s="11"/>
    </row>
    <row r="1686" spans="38:97" x14ac:dyDescent="0.25">
      <c r="AL1686" s="11"/>
      <c r="BA1686" s="11"/>
      <c r="BO1686" s="11"/>
      <c r="CC1686" s="11"/>
      <c r="CS1686" s="11"/>
    </row>
    <row r="1687" spans="38:97" x14ac:dyDescent="0.25">
      <c r="AL1687" s="11"/>
      <c r="BA1687" s="11"/>
      <c r="BO1687" s="11"/>
      <c r="CC1687" s="11"/>
      <c r="CS1687" s="11"/>
    </row>
    <row r="1688" spans="38:97" x14ac:dyDescent="0.25">
      <c r="AL1688" s="11"/>
      <c r="BA1688" s="11"/>
      <c r="BO1688" s="11"/>
      <c r="CC1688" s="11"/>
      <c r="CS1688" s="11"/>
    </row>
    <row r="1689" spans="38:97" x14ac:dyDescent="0.25">
      <c r="AL1689" s="11"/>
      <c r="BA1689" s="11"/>
      <c r="BO1689" s="11"/>
      <c r="CC1689" s="11"/>
      <c r="CS1689" s="11"/>
    </row>
    <row r="1690" spans="38:97" x14ac:dyDescent="0.25">
      <c r="AL1690" s="11"/>
      <c r="BA1690" s="11"/>
      <c r="BO1690" s="11"/>
      <c r="CC1690" s="11"/>
      <c r="CS1690" s="11"/>
    </row>
    <row r="1691" spans="38:97" x14ac:dyDescent="0.25">
      <c r="AL1691" s="11"/>
      <c r="BA1691" s="11"/>
      <c r="BO1691" s="11"/>
      <c r="CC1691" s="11"/>
      <c r="CS1691" s="11"/>
    </row>
    <row r="1692" spans="38:97" x14ac:dyDescent="0.25">
      <c r="AL1692" s="11"/>
      <c r="BA1692" s="11"/>
      <c r="BO1692" s="11"/>
      <c r="CC1692" s="11"/>
      <c r="CS1692" s="11"/>
    </row>
    <row r="1693" spans="38:97" x14ac:dyDescent="0.25">
      <c r="AL1693" s="11"/>
      <c r="BA1693" s="11"/>
      <c r="BO1693" s="11"/>
      <c r="CC1693" s="11"/>
      <c r="CS1693" s="11"/>
    </row>
    <row r="1694" spans="38:97" x14ac:dyDescent="0.25">
      <c r="AL1694" s="11"/>
      <c r="BA1694" s="11"/>
      <c r="BO1694" s="11"/>
      <c r="CC1694" s="11"/>
      <c r="CS1694" s="11"/>
    </row>
    <row r="1695" spans="38:97" x14ac:dyDescent="0.25">
      <c r="AL1695" s="11"/>
      <c r="BA1695" s="11"/>
      <c r="BO1695" s="11"/>
      <c r="CC1695" s="11"/>
      <c r="CS1695" s="11"/>
    </row>
    <row r="1696" spans="38:97" x14ac:dyDescent="0.25">
      <c r="AL1696" s="11"/>
      <c r="BA1696" s="11"/>
      <c r="BO1696" s="11"/>
      <c r="CC1696" s="11"/>
      <c r="CS1696" s="11"/>
    </row>
    <row r="1697" spans="38:97" x14ac:dyDescent="0.25">
      <c r="AL1697" s="11"/>
      <c r="BA1697" s="11"/>
      <c r="BO1697" s="11"/>
      <c r="CC1697" s="11"/>
      <c r="CS1697" s="11"/>
    </row>
    <row r="1698" spans="38:97" x14ac:dyDescent="0.25">
      <c r="AL1698" s="11"/>
      <c r="BA1698" s="11"/>
      <c r="BO1698" s="11"/>
      <c r="CC1698" s="11"/>
      <c r="CS1698" s="11"/>
    </row>
    <row r="1699" spans="38:97" x14ac:dyDescent="0.25">
      <c r="AL1699" s="11"/>
      <c r="BA1699" s="11"/>
      <c r="BO1699" s="11"/>
      <c r="CC1699" s="11"/>
      <c r="CS1699" s="11"/>
    </row>
    <row r="1700" spans="38:97" x14ac:dyDescent="0.25">
      <c r="AL1700" s="11"/>
      <c r="BA1700" s="11"/>
      <c r="BO1700" s="11"/>
      <c r="CC1700" s="11"/>
      <c r="CS1700" s="11"/>
    </row>
    <row r="1701" spans="38:97" x14ac:dyDescent="0.25">
      <c r="AL1701" s="11"/>
      <c r="BA1701" s="11"/>
      <c r="BO1701" s="11"/>
      <c r="CC1701" s="11"/>
      <c r="CS1701" s="11"/>
    </row>
    <row r="1702" spans="38:97" x14ac:dyDescent="0.25">
      <c r="AL1702" s="11"/>
      <c r="BA1702" s="11"/>
      <c r="BO1702" s="11"/>
      <c r="CC1702" s="11"/>
      <c r="CS1702" s="11"/>
    </row>
    <row r="1703" spans="38:97" x14ac:dyDescent="0.25">
      <c r="AL1703" s="11"/>
      <c r="BA1703" s="11"/>
      <c r="BO1703" s="11"/>
      <c r="CC1703" s="11"/>
      <c r="CS1703" s="11"/>
    </row>
    <row r="1704" spans="38:97" x14ac:dyDescent="0.25">
      <c r="AL1704" s="11"/>
      <c r="BA1704" s="11"/>
      <c r="BO1704" s="11"/>
      <c r="CC1704" s="11"/>
      <c r="CS1704" s="11"/>
    </row>
    <row r="1705" spans="38:97" x14ac:dyDescent="0.25">
      <c r="AL1705" s="11"/>
      <c r="BA1705" s="11"/>
      <c r="BO1705" s="11"/>
      <c r="CC1705" s="11"/>
      <c r="CS1705" s="11"/>
    </row>
    <row r="1706" spans="38:97" x14ac:dyDescent="0.25">
      <c r="AL1706" s="11"/>
      <c r="BA1706" s="11"/>
      <c r="BO1706" s="11"/>
      <c r="CC1706" s="11"/>
      <c r="CS1706" s="11"/>
    </row>
    <row r="1707" spans="38:97" x14ac:dyDescent="0.25">
      <c r="AL1707" s="11"/>
      <c r="BA1707" s="11"/>
      <c r="BO1707" s="11"/>
      <c r="CC1707" s="11"/>
      <c r="CS1707" s="11"/>
    </row>
    <row r="1708" spans="38:97" x14ac:dyDescent="0.25">
      <c r="AL1708" s="11"/>
      <c r="BA1708" s="11"/>
      <c r="BO1708" s="11"/>
      <c r="CC1708" s="11"/>
      <c r="CS1708" s="11"/>
    </row>
    <row r="1709" spans="38:97" x14ac:dyDescent="0.25">
      <c r="AL1709" s="11"/>
      <c r="BA1709" s="11"/>
      <c r="BO1709" s="11"/>
      <c r="CC1709" s="11"/>
      <c r="CS1709" s="11"/>
    </row>
    <row r="1710" spans="38:97" x14ac:dyDescent="0.25">
      <c r="AL1710" s="11"/>
      <c r="BA1710" s="11"/>
      <c r="BO1710" s="11"/>
      <c r="CC1710" s="11"/>
      <c r="CS1710" s="11"/>
    </row>
    <row r="1711" spans="38:97" x14ac:dyDescent="0.25">
      <c r="AL1711" s="11"/>
      <c r="BA1711" s="11"/>
      <c r="BO1711" s="11"/>
      <c r="CC1711" s="11"/>
      <c r="CS1711" s="11"/>
    </row>
    <row r="1712" spans="38:97" x14ac:dyDescent="0.25">
      <c r="AL1712" s="11"/>
      <c r="BA1712" s="11"/>
      <c r="BO1712" s="11"/>
      <c r="CC1712" s="11"/>
      <c r="CS1712" s="11"/>
    </row>
    <row r="1713" spans="38:97" x14ac:dyDescent="0.25">
      <c r="AL1713" s="11"/>
      <c r="BA1713" s="11"/>
      <c r="BO1713" s="11"/>
      <c r="CC1713" s="11"/>
      <c r="CS1713" s="11"/>
    </row>
    <row r="1714" spans="38:97" x14ac:dyDescent="0.25">
      <c r="AL1714" s="11"/>
      <c r="BA1714" s="11"/>
      <c r="BO1714" s="11"/>
      <c r="CC1714" s="11"/>
      <c r="CS1714" s="11"/>
    </row>
    <row r="1715" spans="38:97" x14ac:dyDescent="0.25">
      <c r="AL1715" s="11"/>
      <c r="BA1715" s="11"/>
      <c r="BO1715" s="11"/>
      <c r="CC1715" s="11"/>
      <c r="CS1715" s="11"/>
    </row>
    <row r="1716" spans="38:97" x14ac:dyDescent="0.25">
      <c r="AL1716" s="11"/>
      <c r="BA1716" s="11"/>
      <c r="BO1716" s="11"/>
      <c r="CC1716" s="11"/>
      <c r="CS1716" s="11"/>
    </row>
    <row r="1717" spans="38:97" x14ac:dyDescent="0.25">
      <c r="AL1717" s="11"/>
      <c r="BA1717" s="11"/>
      <c r="BO1717" s="11"/>
      <c r="CC1717" s="11"/>
      <c r="CS1717" s="11"/>
    </row>
    <row r="1718" spans="38:97" x14ac:dyDescent="0.25">
      <c r="AL1718" s="11"/>
      <c r="BA1718" s="11"/>
      <c r="BO1718" s="11"/>
      <c r="CC1718" s="11"/>
      <c r="CS1718" s="11"/>
    </row>
    <row r="1719" spans="38:97" x14ac:dyDescent="0.25">
      <c r="AL1719" s="11"/>
      <c r="BA1719" s="11"/>
      <c r="BO1719" s="11"/>
      <c r="CC1719" s="11"/>
      <c r="CS1719" s="11"/>
    </row>
    <row r="1720" spans="38:97" x14ac:dyDescent="0.25">
      <c r="AL1720" s="11"/>
      <c r="BA1720" s="11"/>
      <c r="BO1720" s="11"/>
      <c r="CC1720" s="11"/>
      <c r="CS1720" s="11"/>
    </row>
    <row r="1721" spans="38:97" x14ac:dyDescent="0.25">
      <c r="AL1721" s="11"/>
      <c r="BA1721" s="11"/>
      <c r="BO1721" s="11"/>
      <c r="CC1721" s="11"/>
      <c r="CS1721" s="11"/>
    </row>
    <row r="1722" spans="38:97" x14ac:dyDescent="0.25">
      <c r="AL1722" s="11"/>
      <c r="BA1722" s="11"/>
      <c r="BO1722" s="11"/>
      <c r="CC1722" s="11"/>
      <c r="CS1722" s="11"/>
    </row>
    <row r="1723" spans="38:97" x14ac:dyDescent="0.25">
      <c r="AL1723" s="11"/>
      <c r="BA1723" s="11"/>
      <c r="BO1723" s="11"/>
      <c r="CC1723" s="11"/>
      <c r="CS1723" s="11"/>
    </row>
    <row r="1724" spans="38:97" x14ac:dyDescent="0.25">
      <c r="AL1724" s="11"/>
      <c r="BA1724" s="11"/>
      <c r="BO1724" s="11"/>
      <c r="CC1724" s="11"/>
      <c r="CS1724" s="11"/>
    </row>
    <row r="1725" spans="38:97" x14ac:dyDescent="0.25">
      <c r="AL1725" s="11"/>
      <c r="BA1725" s="11"/>
      <c r="BO1725" s="11"/>
      <c r="CC1725" s="11"/>
      <c r="CS1725" s="11"/>
    </row>
    <row r="1726" spans="38:97" x14ac:dyDescent="0.25">
      <c r="AL1726" s="11"/>
      <c r="BA1726" s="11"/>
      <c r="BO1726" s="11"/>
      <c r="CC1726" s="11"/>
      <c r="CS1726" s="11"/>
    </row>
    <row r="1727" spans="38:97" x14ac:dyDescent="0.25">
      <c r="AL1727" s="11"/>
      <c r="BA1727" s="11"/>
      <c r="BO1727" s="11"/>
      <c r="CC1727" s="11"/>
      <c r="CS1727" s="11"/>
    </row>
    <row r="1728" spans="38:97" x14ac:dyDescent="0.25">
      <c r="AL1728" s="11"/>
      <c r="BA1728" s="11"/>
      <c r="BO1728" s="11"/>
      <c r="CC1728" s="11"/>
      <c r="CS1728" s="11"/>
    </row>
    <row r="1729" spans="38:97" x14ac:dyDescent="0.25">
      <c r="AL1729" s="11"/>
      <c r="BA1729" s="11"/>
      <c r="BO1729" s="11"/>
      <c r="CC1729" s="11"/>
      <c r="CS1729" s="11"/>
    </row>
    <row r="1730" spans="38:97" x14ac:dyDescent="0.25">
      <c r="AL1730" s="11"/>
      <c r="BA1730" s="11"/>
      <c r="BO1730" s="11"/>
      <c r="CC1730" s="11"/>
      <c r="CS1730" s="11"/>
    </row>
    <row r="1731" spans="38:97" x14ac:dyDescent="0.25">
      <c r="AL1731" s="11"/>
      <c r="BA1731" s="11"/>
      <c r="BO1731" s="11"/>
      <c r="CC1731" s="11"/>
      <c r="CS1731" s="11"/>
    </row>
    <row r="1732" spans="38:97" x14ac:dyDescent="0.25">
      <c r="AL1732" s="11"/>
      <c r="BA1732" s="11"/>
      <c r="BO1732" s="11"/>
      <c r="CC1732" s="11"/>
      <c r="CS1732" s="11"/>
    </row>
    <row r="1733" spans="38:97" x14ac:dyDescent="0.25">
      <c r="AL1733" s="11"/>
      <c r="BA1733" s="11"/>
      <c r="BO1733" s="11"/>
      <c r="CC1733" s="11"/>
      <c r="CS1733" s="11"/>
    </row>
    <row r="1734" spans="38:97" x14ac:dyDescent="0.25">
      <c r="AL1734" s="11"/>
      <c r="BA1734" s="11"/>
      <c r="BO1734" s="11"/>
      <c r="CC1734" s="11"/>
      <c r="CS1734" s="11"/>
    </row>
    <row r="1735" spans="38:97" x14ac:dyDescent="0.25">
      <c r="AL1735" s="11"/>
      <c r="BA1735" s="11"/>
      <c r="BO1735" s="11"/>
      <c r="CC1735" s="11"/>
      <c r="CS1735" s="11"/>
    </row>
    <row r="1736" spans="38:97" x14ac:dyDescent="0.25">
      <c r="AL1736" s="11"/>
      <c r="BA1736" s="11"/>
      <c r="BO1736" s="11"/>
      <c r="CC1736" s="11"/>
      <c r="CS1736" s="11"/>
    </row>
    <row r="1737" spans="38:97" x14ac:dyDescent="0.25">
      <c r="AL1737" s="11"/>
      <c r="BA1737" s="11"/>
      <c r="BO1737" s="11"/>
      <c r="CC1737" s="11"/>
      <c r="CS1737" s="11"/>
    </row>
    <row r="1738" spans="38:97" x14ac:dyDescent="0.25">
      <c r="AL1738" s="11"/>
      <c r="BA1738" s="11"/>
      <c r="BO1738" s="11"/>
      <c r="CC1738" s="11"/>
      <c r="CS1738" s="11"/>
    </row>
    <row r="1739" spans="38:97" x14ac:dyDescent="0.25">
      <c r="AL1739" s="11"/>
      <c r="BA1739" s="11"/>
      <c r="BO1739" s="11"/>
      <c r="CC1739" s="11"/>
      <c r="CS1739" s="11"/>
    </row>
    <row r="1740" spans="38:97" x14ac:dyDescent="0.25">
      <c r="AL1740" s="11"/>
      <c r="BA1740" s="11"/>
      <c r="BO1740" s="11"/>
      <c r="CC1740" s="11"/>
      <c r="CS1740" s="11"/>
    </row>
    <row r="1741" spans="38:97" x14ac:dyDescent="0.25">
      <c r="AL1741" s="11"/>
      <c r="BA1741" s="11"/>
      <c r="BO1741" s="11"/>
      <c r="CC1741" s="11"/>
      <c r="CS1741" s="11"/>
    </row>
    <row r="1742" spans="38:97" x14ac:dyDescent="0.25">
      <c r="AL1742" s="11"/>
      <c r="BA1742" s="11"/>
      <c r="BO1742" s="11"/>
      <c r="CC1742" s="11"/>
      <c r="CS1742" s="11"/>
    </row>
    <row r="1743" spans="38:97" x14ac:dyDescent="0.25">
      <c r="AL1743" s="11"/>
      <c r="BA1743" s="11"/>
      <c r="BO1743" s="11"/>
      <c r="CC1743" s="11"/>
      <c r="CS1743" s="11"/>
    </row>
    <row r="1744" spans="38:97" x14ac:dyDescent="0.25">
      <c r="AL1744" s="11"/>
      <c r="BA1744" s="11"/>
      <c r="BO1744" s="11"/>
      <c r="CC1744" s="11"/>
      <c r="CS1744" s="11"/>
    </row>
    <row r="1745" spans="38:97" x14ac:dyDescent="0.25">
      <c r="AL1745" s="11"/>
      <c r="BA1745" s="11"/>
      <c r="BO1745" s="11"/>
      <c r="CC1745" s="11"/>
      <c r="CS1745" s="11"/>
    </row>
    <row r="1746" spans="38:97" x14ac:dyDescent="0.25">
      <c r="AL1746" s="11"/>
      <c r="BA1746" s="11"/>
      <c r="BO1746" s="11"/>
      <c r="CC1746" s="11"/>
      <c r="CS1746" s="11"/>
    </row>
    <row r="1747" spans="38:97" x14ac:dyDescent="0.25">
      <c r="AL1747" s="11"/>
      <c r="BA1747" s="11"/>
      <c r="BO1747" s="11"/>
      <c r="CC1747" s="11"/>
      <c r="CS1747" s="11"/>
    </row>
    <row r="1748" spans="38:97" x14ac:dyDescent="0.25">
      <c r="AL1748" s="11"/>
      <c r="BA1748" s="11"/>
      <c r="BO1748" s="11"/>
      <c r="CC1748" s="11"/>
      <c r="CS1748" s="11"/>
    </row>
    <row r="1749" spans="38:97" x14ac:dyDescent="0.25">
      <c r="AL1749" s="11"/>
      <c r="BA1749" s="11"/>
      <c r="BO1749" s="11"/>
      <c r="CC1749" s="11"/>
      <c r="CS1749" s="11"/>
    </row>
    <row r="1750" spans="38:97" x14ac:dyDescent="0.25">
      <c r="AL1750" s="11"/>
      <c r="BA1750" s="11"/>
      <c r="BO1750" s="11"/>
      <c r="CC1750" s="11"/>
      <c r="CS1750" s="11"/>
    </row>
    <row r="1751" spans="38:97" x14ac:dyDescent="0.25">
      <c r="AL1751" s="11"/>
      <c r="BA1751" s="11"/>
      <c r="BO1751" s="11"/>
      <c r="CC1751" s="11"/>
      <c r="CS1751" s="11"/>
    </row>
    <row r="1752" spans="38:97" x14ac:dyDescent="0.25">
      <c r="AL1752" s="11"/>
      <c r="BA1752" s="11"/>
      <c r="BO1752" s="11"/>
      <c r="CC1752" s="11"/>
      <c r="CS1752" s="11"/>
    </row>
    <row r="1753" spans="38:97" x14ac:dyDescent="0.25">
      <c r="AL1753" s="11"/>
      <c r="BA1753" s="11"/>
      <c r="BO1753" s="11"/>
      <c r="CC1753" s="11"/>
      <c r="CS1753" s="11"/>
    </row>
    <row r="1754" spans="38:97" x14ac:dyDescent="0.25">
      <c r="AL1754" s="11"/>
      <c r="BA1754" s="11"/>
      <c r="BO1754" s="11"/>
      <c r="CC1754" s="11"/>
      <c r="CS1754" s="11"/>
    </row>
    <row r="1755" spans="38:97" x14ac:dyDescent="0.25">
      <c r="AL1755" s="11"/>
      <c r="BA1755" s="11"/>
      <c r="BO1755" s="11"/>
      <c r="CC1755" s="11"/>
      <c r="CS1755" s="11"/>
    </row>
    <row r="1756" spans="38:97" x14ac:dyDescent="0.25">
      <c r="AL1756" s="11"/>
      <c r="BA1756" s="11"/>
      <c r="BO1756" s="11"/>
      <c r="CC1756" s="11"/>
      <c r="CS1756" s="11"/>
    </row>
    <row r="1757" spans="38:97" x14ac:dyDescent="0.25">
      <c r="AL1757" s="11"/>
      <c r="BA1757" s="11"/>
      <c r="BO1757" s="11"/>
      <c r="CC1757" s="11"/>
      <c r="CS1757" s="11"/>
    </row>
    <row r="1758" spans="38:97" x14ac:dyDescent="0.25">
      <c r="AL1758" s="11"/>
      <c r="BA1758" s="11"/>
      <c r="BO1758" s="11"/>
      <c r="CC1758" s="11"/>
      <c r="CS1758" s="11"/>
    </row>
    <row r="1759" spans="38:97" x14ac:dyDescent="0.25">
      <c r="AL1759" s="11"/>
      <c r="BA1759" s="11"/>
      <c r="BO1759" s="11"/>
      <c r="CC1759" s="11"/>
      <c r="CS1759" s="11"/>
    </row>
    <row r="1760" spans="38:97" x14ac:dyDescent="0.25">
      <c r="AL1760" s="11"/>
      <c r="BA1760" s="11"/>
      <c r="BO1760" s="11"/>
      <c r="CC1760" s="11"/>
      <c r="CS1760" s="11"/>
    </row>
    <row r="1761" spans="38:97" x14ac:dyDescent="0.25">
      <c r="AL1761" s="11"/>
      <c r="BA1761" s="11"/>
      <c r="BO1761" s="11"/>
      <c r="CC1761" s="11"/>
      <c r="CS1761" s="11"/>
    </row>
    <row r="1762" spans="38:97" x14ac:dyDescent="0.25">
      <c r="AL1762" s="11"/>
      <c r="BA1762" s="11"/>
      <c r="BO1762" s="11"/>
      <c r="CC1762" s="11"/>
      <c r="CS1762" s="11"/>
    </row>
    <row r="1763" spans="38:97" x14ac:dyDescent="0.25">
      <c r="AL1763" s="11"/>
      <c r="BA1763" s="11"/>
      <c r="BO1763" s="11"/>
      <c r="CC1763" s="11"/>
      <c r="CS1763" s="11"/>
    </row>
    <row r="1764" spans="38:97" x14ac:dyDescent="0.25">
      <c r="AL1764" s="11"/>
      <c r="BA1764" s="11"/>
      <c r="BO1764" s="11"/>
      <c r="CC1764" s="11"/>
      <c r="CS1764" s="11"/>
    </row>
    <row r="1765" spans="38:97" x14ac:dyDescent="0.25">
      <c r="AL1765" s="11"/>
      <c r="BA1765" s="11"/>
      <c r="BO1765" s="11"/>
      <c r="CC1765" s="11"/>
      <c r="CS1765" s="11"/>
    </row>
    <row r="1766" spans="38:97" x14ac:dyDescent="0.25">
      <c r="AL1766" s="11"/>
      <c r="BA1766" s="11"/>
      <c r="BO1766" s="11"/>
      <c r="CC1766" s="11"/>
      <c r="CS1766" s="11"/>
    </row>
    <row r="1767" spans="38:97" x14ac:dyDescent="0.25">
      <c r="AL1767" s="11"/>
      <c r="BA1767" s="11"/>
      <c r="BO1767" s="11"/>
      <c r="CC1767" s="11"/>
      <c r="CS1767" s="11"/>
    </row>
    <row r="1768" spans="38:97" x14ac:dyDescent="0.25">
      <c r="AL1768" s="11"/>
      <c r="BA1768" s="11"/>
      <c r="BO1768" s="11"/>
      <c r="CC1768" s="11"/>
      <c r="CS1768" s="11"/>
    </row>
    <row r="1769" spans="38:97" x14ac:dyDescent="0.25">
      <c r="AL1769" s="11"/>
      <c r="BA1769" s="11"/>
      <c r="BO1769" s="11"/>
      <c r="CC1769" s="11"/>
      <c r="CS1769" s="11"/>
    </row>
    <row r="1770" spans="38:97" x14ac:dyDescent="0.25">
      <c r="AL1770" s="11"/>
      <c r="BA1770" s="11"/>
      <c r="BO1770" s="11"/>
      <c r="CC1770" s="11"/>
      <c r="CS1770" s="11"/>
    </row>
    <row r="1771" spans="38:97" x14ac:dyDescent="0.25">
      <c r="AL1771" s="11"/>
      <c r="BA1771" s="11"/>
      <c r="BO1771" s="11"/>
      <c r="CC1771" s="11"/>
      <c r="CS1771" s="11"/>
    </row>
    <row r="1772" spans="38:97" x14ac:dyDescent="0.25">
      <c r="AL1772" s="11"/>
      <c r="BA1772" s="11"/>
      <c r="BO1772" s="11"/>
      <c r="CC1772" s="11"/>
      <c r="CS1772" s="11"/>
    </row>
    <row r="1773" spans="38:97" x14ac:dyDescent="0.25">
      <c r="AL1773" s="11"/>
      <c r="BA1773" s="11"/>
      <c r="BO1773" s="11"/>
      <c r="CC1773" s="11"/>
      <c r="CS1773" s="11"/>
    </row>
    <row r="1774" spans="38:97" x14ac:dyDescent="0.25">
      <c r="AL1774" s="11"/>
      <c r="BA1774" s="11"/>
      <c r="BO1774" s="11"/>
      <c r="CC1774" s="11"/>
      <c r="CS1774" s="11"/>
    </row>
    <row r="1775" spans="38:97" x14ac:dyDescent="0.25">
      <c r="AL1775" s="11"/>
      <c r="BA1775" s="11"/>
      <c r="BO1775" s="11"/>
      <c r="CC1775" s="11"/>
      <c r="CS1775" s="11"/>
    </row>
    <row r="1776" spans="38:97" x14ac:dyDescent="0.25">
      <c r="AL1776" s="11"/>
      <c r="BA1776" s="11"/>
      <c r="BO1776" s="11"/>
      <c r="CC1776" s="11"/>
      <c r="CS1776" s="11"/>
    </row>
    <row r="1777" spans="38:97" x14ac:dyDescent="0.25">
      <c r="AL1777" s="11"/>
      <c r="BA1777" s="11"/>
      <c r="BO1777" s="11"/>
      <c r="CC1777" s="11"/>
      <c r="CS1777" s="11"/>
    </row>
    <row r="1778" spans="38:97" x14ac:dyDescent="0.25">
      <c r="AL1778" s="11"/>
      <c r="BA1778" s="11"/>
      <c r="BO1778" s="11"/>
      <c r="CC1778" s="11"/>
      <c r="CS1778" s="11"/>
    </row>
    <row r="1779" spans="38:97" x14ac:dyDescent="0.25">
      <c r="AL1779" s="11"/>
      <c r="BA1779" s="11"/>
      <c r="BO1779" s="11"/>
      <c r="CC1779" s="11"/>
      <c r="CS1779" s="11"/>
    </row>
    <row r="1780" spans="38:97" x14ac:dyDescent="0.25">
      <c r="AL1780" s="11"/>
      <c r="BA1780" s="11"/>
      <c r="BO1780" s="11"/>
      <c r="CC1780" s="11"/>
      <c r="CS1780" s="11"/>
    </row>
    <row r="1781" spans="38:97" x14ac:dyDescent="0.25">
      <c r="AL1781" s="11"/>
      <c r="BA1781" s="11"/>
      <c r="BO1781" s="11"/>
      <c r="CC1781" s="11"/>
      <c r="CS1781" s="11"/>
    </row>
    <row r="1782" spans="38:97" x14ac:dyDescent="0.25">
      <c r="AL1782" s="11"/>
      <c r="BA1782" s="11"/>
      <c r="BO1782" s="11"/>
      <c r="CC1782" s="11"/>
      <c r="CS1782" s="11"/>
    </row>
    <row r="1783" spans="38:97" x14ac:dyDescent="0.25">
      <c r="AL1783" s="11"/>
      <c r="BA1783" s="11"/>
      <c r="BO1783" s="11"/>
      <c r="CC1783" s="11"/>
      <c r="CS1783" s="11"/>
    </row>
    <row r="1784" spans="38:97" x14ac:dyDescent="0.25">
      <c r="AL1784" s="11"/>
      <c r="BA1784" s="11"/>
      <c r="BO1784" s="11"/>
      <c r="CC1784" s="11"/>
      <c r="CS1784" s="11"/>
    </row>
    <row r="1785" spans="38:97" x14ac:dyDescent="0.25">
      <c r="AL1785" s="11"/>
      <c r="BA1785" s="11"/>
      <c r="BO1785" s="11"/>
      <c r="CC1785" s="11"/>
      <c r="CS1785" s="11"/>
    </row>
    <row r="1786" spans="38:97" x14ac:dyDescent="0.25">
      <c r="AL1786" s="11"/>
      <c r="BA1786" s="11"/>
      <c r="BO1786" s="11"/>
      <c r="CC1786" s="11"/>
      <c r="CS1786" s="11"/>
    </row>
    <row r="1787" spans="38:97" x14ac:dyDescent="0.25">
      <c r="AL1787" s="11"/>
      <c r="BA1787" s="11"/>
      <c r="BO1787" s="11"/>
      <c r="CC1787" s="11"/>
      <c r="CS1787" s="11"/>
    </row>
    <row r="1788" spans="38:97" x14ac:dyDescent="0.25">
      <c r="AL1788" s="11"/>
      <c r="BA1788" s="11"/>
      <c r="BO1788" s="11"/>
      <c r="CC1788" s="11"/>
      <c r="CS1788" s="11"/>
    </row>
    <row r="1789" spans="38:97" x14ac:dyDescent="0.25">
      <c r="AL1789" s="11"/>
      <c r="BA1789" s="11"/>
      <c r="BO1789" s="11"/>
      <c r="CC1789" s="11"/>
      <c r="CS1789" s="11"/>
    </row>
    <row r="1790" spans="38:97" x14ac:dyDescent="0.25">
      <c r="AL1790" s="11"/>
      <c r="BA1790" s="11"/>
      <c r="BO1790" s="11"/>
      <c r="CC1790" s="11"/>
      <c r="CS1790" s="11"/>
    </row>
    <row r="1791" spans="38:97" x14ac:dyDescent="0.25">
      <c r="AL1791" s="11"/>
      <c r="BA1791" s="11"/>
      <c r="BO1791" s="11"/>
      <c r="CC1791" s="11"/>
      <c r="CS1791" s="11"/>
    </row>
    <row r="1792" spans="38:97" x14ac:dyDescent="0.25">
      <c r="AL1792" s="11"/>
      <c r="BA1792" s="11"/>
      <c r="BO1792" s="11"/>
      <c r="CC1792" s="11"/>
      <c r="CS1792" s="11"/>
    </row>
    <row r="1793" spans="38:97" x14ac:dyDescent="0.25">
      <c r="AL1793" s="11"/>
      <c r="BA1793" s="11"/>
      <c r="BO1793" s="11"/>
      <c r="CC1793" s="11"/>
      <c r="CS1793" s="11"/>
    </row>
    <row r="1794" spans="38:97" x14ac:dyDescent="0.25">
      <c r="AL1794" s="11"/>
      <c r="BA1794" s="11"/>
      <c r="BO1794" s="11"/>
      <c r="CC1794" s="11"/>
      <c r="CS1794" s="11"/>
    </row>
    <row r="1795" spans="38:97" x14ac:dyDescent="0.25">
      <c r="AL1795" s="11"/>
      <c r="BA1795" s="11"/>
      <c r="BO1795" s="11"/>
      <c r="CC1795" s="11"/>
      <c r="CS1795" s="11"/>
    </row>
    <row r="1796" spans="38:97" x14ac:dyDescent="0.25">
      <c r="AL1796" s="11"/>
      <c r="BA1796" s="11"/>
      <c r="BO1796" s="11"/>
      <c r="CC1796" s="11"/>
      <c r="CS1796" s="11"/>
    </row>
    <row r="1797" spans="38:97" x14ac:dyDescent="0.25">
      <c r="AL1797" s="11"/>
      <c r="BA1797" s="11"/>
      <c r="BO1797" s="11"/>
      <c r="CC1797" s="11"/>
      <c r="CS1797" s="11"/>
    </row>
    <row r="1798" spans="38:97" x14ac:dyDescent="0.25">
      <c r="AL1798" s="11"/>
      <c r="BA1798" s="11"/>
      <c r="BO1798" s="11"/>
      <c r="CC1798" s="11"/>
      <c r="CS1798" s="11"/>
    </row>
    <row r="1799" spans="38:97" x14ac:dyDescent="0.25">
      <c r="AL1799" s="11"/>
      <c r="BA1799" s="11"/>
      <c r="BO1799" s="11"/>
      <c r="CC1799" s="11"/>
      <c r="CS1799" s="11"/>
    </row>
    <row r="1800" spans="38:97" x14ac:dyDescent="0.25">
      <c r="AL1800" s="11"/>
      <c r="BA1800" s="11"/>
      <c r="BO1800" s="11"/>
      <c r="CC1800" s="11"/>
      <c r="CS1800" s="11"/>
    </row>
    <row r="1801" spans="38:97" x14ac:dyDescent="0.25">
      <c r="AL1801" s="11"/>
      <c r="BA1801" s="11"/>
      <c r="BO1801" s="11"/>
      <c r="CC1801" s="11"/>
      <c r="CS1801" s="11"/>
    </row>
    <row r="1802" spans="38:97" x14ac:dyDescent="0.25">
      <c r="AL1802" s="11"/>
      <c r="BA1802" s="11"/>
      <c r="BO1802" s="11"/>
      <c r="CC1802" s="11"/>
      <c r="CS1802" s="11"/>
    </row>
    <row r="1803" spans="38:97" x14ac:dyDescent="0.25">
      <c r="AL1803" s="11"/>
      <c r="BA1803" s="11"/>
      <c r="BO1803" s="11"/>
      <c r="CC1803" s="11"/>
      <c r="CS1803" s="11"/>
    </row>
    <row r="1804" spans="38:97" x14ac:dyDescent="0.25">
      <c r="AL1804" s="11"/>
      <c r="BA1804" s="11"/>
      <c r="BO1804" s="11"/>
      <c r="CC1804" s="11"/>
      <c r="CS1804" s="11"/>
    </row>
    <row r="1805" spans="38:97" x14ac:dyDescent="0.25">
      <c r="AL1805" s="11"/>
      <c r="BA1805" s="11"/>
      <c r="BO1805" s="11"/>
      <c r="CC1805" s="11"/>
      <c r="CS1805" s="11"/>
    </row>
    <row r="1806" spans="38:97" x14ac:dyDescent="0.25">
      <c r="AL1806" s="11"/>
      <c r="BA1806" s="11"/>
      <c r="BO1806" s="11"/>
      <c r="CC1806" s="11"/>
      <c r="CS1806" s="11"/>
    </row>
    <row r="1807" spans="38:97" x14ac:dyDescent="0.25">
      <c r="AL1807" s="11"/>
      <c r="BA1807" s="11"/>
      <c r="BO1807" s="11"/>
      <c r="CC1807" s="11"/>
      <c r="CS1807" s="11"/>
    </row>
    <row r="1808" spans="38:97" x14ac:dyDescent="0.25">
      <c r="AL1808" s="11"/>
      <c r="BA1808" s="11"/>
      <c r="BO1808" s="11"/>
      <c r="CC1808" s="11"/>
      <c r="CS1808" s="11"/>
    </row>
    <row r="1809" spans="38:97" x14ac:dyDescent="0.25">
      <c r="AL1809" s="11"/>
      <c r="BA1809" s="11"/>
      <c r="BO1809" s="11"/>
      <c r="CC1809" s="11"/>
      <c r="CS1809" s="11"/>
    </row>
    <row r="1810" spans="38:97" x14ac:dyDescent="0.25">
      <c r="AL1810" s="11"/>
      <c r="BA1810" s="11"/>
      <c r="BO1810" s="11"/>
      <c r="CC1810" s="11"/>
      <c r="CS1810" s="11"/>
    </row>
    <row r="1811" spans="38:97" x14ac:dyDescent="0.25">
      <c r="AL1811" s="11"/>
      <c r="BA1811" s="11"/>
      <c r="BO1811" s="11"/>
      <c r="CC1811" s="11"/>
      <c r="CS1811" s="11"/>
    </row>
    <row r="1812" spans="38:97" x14ac:dyDescent="0.25">
      <c r="AL1812" s="11"/>
      <c r="BA1812" s="11"/>
      <c r="BO1812" s="11"/>
      <c r="CC1812" s="11"/>
      <c r="CS1812" s="11"/>
    </row>
    <row r="1813" spans="38:97" x14ac:dyDescent="0.25">
      <c r="AL1813" s="11"/>
      <c r="BA1813" s="11"/>
      <c r="BO1813" s="11"/>
      <c r="CC1813" s="11"/>
      <c r="CS1813" s="11"/>
    </row>
    <row r="1814" spans="38:97" x14ac:dyDescent="0.25">
      <c r="AL1814" s="11"/>
      <c r="BA1814" s="11"/>
      <c r="BO1814" s="11"/>
      <c r="CC1814" s="11"/>
      <c r="CS1814" s="11"/>
    </row>
    <row r="1815" spans="38:97" x14ac:dyDescent="0.25">
      <c r="AL1815" s="11"/>
      <c r="BA1815" s="11"/>
      <c r="BO1815" s="11"/>
      <c r="CC1815" s="11"/>
      <c r="CS1815" s="11"/>
    </row>
    <row r="1816" spans="38:97" x14ac:dyDescent="0.25">
      <c r="AL1816" s="11"/>
      <c r="BA1816" s="11"/>
      <c r="BO1816" s="11"/>
      <c r="CC1816" s="11"/>
      <c r="CS1816" s="11"/>
    </row>
    <row r="1817" spans="38:97" x14ac:dyDescent="0.25">
      <c r="AL1817" s="11"/>
      <c r="BA1817" s="11"/>
      <c r="BO1817" s="11"/>
      <c r="CC1817" s="11"/>
      <c r="CS1817" s="11"/>
    </row>
    <row r="1818" spans="38:97" x14ac:dyDescent="0.25">
      <c r="AL1818" s="11"/>
      <c r="BA1818" s="11"/>
      <c r="BO1818" s="11"/>
      <c r="CC1818" s="11"/>
      <c r="CS1818" s="11"/>
    </row>
    <row r="1819" spans="38:97" x14ac:dyDescent="0.25">
      <c r="AL1819" s="11"/>
      <c r="BA1819" s="11"/>
      <c r="BO1819" s="11"/>
      <c r="CC1819" s="11"/>
      <c r="CS1819" s="11"/>
    </row>
    <row r="1820" spans="38:97" x14ac:dyDescent="0.25">
      <c r="AL1820" s="11"/>
      <c r="BA1820" s="11"/>
      <c r="BO1820" s="11"/>
      <c r="CC1820" s="11"/>
      <c r="CS1820" s="11"/>
    </row>
    <row r="1821" spans="38:97" x14ac:dyDescent="0.25">
      <c r="AL1821" s="11"/>
      <c r="BA1821" s="11"/>
      <c r="BO1821" s="11"/>
      <c r="CC1821" s="11"/>
      <c r="CS1821" s="11"/>
    </row>
    <row r="1822" spans="38:97" x14ac:dyDescent="0.25">
      <c r="AL1822" s="11"/>
      <c r="BA1822" s="11"/>
      <c r="BO1822" s="11"/>
      <c r="CC1822" s="11"/>
      <c r="CS1822" s="11"/>
    </row>
    <row r="1823" spans="38:97" x14ac:dyDescent="0.25">
      <c r="AL1823" s="11"/>
      <c r="BA1823" s="11"/>
      <c r="BO1823" s="11"/>
      <c r="CC1823" s="11"/>
      <c r="CS1823" s="11"/>
    </row>
    <row r="1824" spans="38:97" x14ac:dyDescent="0.25">
      <c r="AL1824" s="11"/>
      <c r="BA1824" s="11"/>
      <c r="BO1824" s="11"/>
      <c r="CC1824" s="11"/>
      <c r="CS1824" s="11"/>
    </row>
    <row r="1825" spans="38:97" x14ac:dyDescent="0.25">
      <c r="AL1825" s="11"/>
      <c r="BA1825" s="11"/>
      <c r="BO1825" s="11"/>
      <c r="CC1825" s="11"/>
      <c r="CS1825" s="11"/>
    </row>
    <row r="1826" spans="38:97" x14ac:dyDescent="0.25">
      <c r="AL1826" s="11"/>
      <c r="BA1826" s="11"/>
      <c r="BO1826" s="11"/>
      <c r="CC1826" s="11"/>
      <c r="CS1826" s="11"/>
    </row>
    <row r="1827" spans="38:97" x14ac:dyDescent="0.25">
      <c r="AL1827" s="11"/>
      <c r="BA1827" s="11"/>
      <c r="BO1827" s="11"/>
      <c r="CC1827" s="11"/>
      <c r="CS1827" s="11"/>
    </row>
    <row r="1828" spans="38:97" x14ac:dyDescent="0.25">
      <c r="AL1828" s="11"/>
      <c r="BA1828" s="11"/>
      <c r="BO1828" s="11"/>
      <c r="CC1828" s="11"/>
      <c r="CS1828" s="11"/>
    </row>
    <row r="1829" spans="38:97" x14ac:dyDescent="0.25">
      <c r="AL1829" s="11"/>
      <c r="BA1829" s="11"/>
      <c r="BO1829" s="11"/>
      <c r="CC1829" s="11"/>
      <c r="CS1829" s="11"/>
    </row>
    <row r="1830" spans="38:97" x14ac:dyDescent="0.25">
      <c r="AL1830" s="11"/>
      <c r="BA1830" s="11"/>
      <c r="BO1830" s="11"/>
      <c r="CC1830" s="11"/>
      <c r="CS1830" s="11"/>
    </row>
    <row r="1831" spans="38:97" x14ac:dyDescent="0.25">
      <c r="AL1831" s="11"/>
      <c r="BA1831" s="11"/>
      <c r="BO1831" s="11"/>
      <c r="CC1831" s="11"/>
      <c r="CS1831" s="11"/>
    </row>
    <row r="1832" spans="38:97" x14ac:dyDescent="0.25">
      <c r="AL1832" s="11"/>
      <c r="BA1832" s="11"/>
      <c r="BO1832" s="11"/>
      <c r="CC1832" s="11"/>
      <c r="CS1832" s="11"/>
    </row>
    <row r="1833" spans="38:97" x14ac:dyDescent="0.25">
      <c r="AL1833" s="11"/>
      <c r="BA1833" s="11"/>
      <c r="BO1833" s="11"/>
      <c r="CC1833" s="11"/>
      <c r="CS1833" s="11"/>
    </row>
    <row r="1834" spans="38:97" x14ac:dyDescent="0.25">
      <c r="AL1834" s="11"/>
      <c r="BA1834" s="11"/>
      <c r="BO1834" s="11"/>
      <c r="CC1834" s="11"/>
      <c r="CS1834" s="11"/>
    </row>
    <row r="1835" spans="38:97" x14ac:dyDescent="0.25">
      <c r="AL1835" s="11"/>
      <c r="BA1835" s="11"/>
      <c r="BO1835" s="11"/>
      <c r="CC1835" s="11"/>
      <c r="CS1835" s="11"/>
    </row>
    <row r="1836" spans="38:97" x14ac:dyDescent="0.25">
      <c r="AL1836" s="11"/>
      <c r="BA1836" s="11"/>
      <c r="BO1836" s="11"/>
      <c r="CC1836" s="11"/>
      <c r="CS1836" s="11"/>
    </row>
    <row r="1837" spans="38:97" x14ac:dyDescent="0.25">
      <c r="AL1837" s="11"/>
      <c r="BA1837" s="11"/>
      <c r="BO1837" s="11"/>
      <c r="CC1837" s="11"/>
      <c r="CS1837" s="11"/>
    </row>
    <row r="1838" spans="38:97" x14ac:dyDescent="0.25">
      <c r="AL1838" s="11"/>
      <c r="BA1838" s="11"/>
      <c r="BO1838" s="11"/>
      <c r="CC1838" s="11"/>
      <c r="CS1838" s="11"/>
    </row>
    <row r="1839" spans="38:97" x14ac:dyDescent="0.25">
      <c r="AL1839" s="11"/>
      <c r="BA1839" s="11"/>
      <c r="BO1839" s="11"/>
      <c r="CC1839" s="11"/>
      <c r="CS1839" s="11"/>
    </row>
    <row r="1840" spans="38:97" x14ac:dyDescent="0.25">
      <c r="AL1840" s="11"/>
      <c r="BA1840" s="11"/>
      <c r="BO1840" s="11"/>
      <c r="CC1840" s="11"/>
      <c r="CS1840" s="11"/>
    </row>
    <row r="1841" spans="38:97" x14ac:dyDescent="0.25">
      <c r="AL1841" s="11"/>
      <c r="BA1841" s="11"/>
      <c r="BO1841" s="11"/>
      <c r="CC1841" s="11"/>
      <c r="CS1841" s="11"/>
    </row>
    <row r="1842" spans="38:97" x14ac:dyDescent="0.25">
      <c r="AL1842" s="11"/>
      <c r="BA1842" s="11"/>
      <c r="BO1842" s="11"/>
      <c r="CC1842" s="11"/>
      <c r="CS1842" s="11"/>
    </row>
    <row r="1843" spans="38:97" x14ac:dyDescent="0.25">
      <c r="AL1843" s="11"/>
      <c r="BA1843" s="11"/>
      <c r="BO1843" s="11"/>
      <c r="CC1843" s="11"/>
      <c r="CS1843" s="11"/>
    </row>
    <row r="1844" spans="38:97" x14ac:dyDescent="0.25">
      <c r="AL1844" s="11"/>
      <c r="BA1844" s="11"/>
      <c r="BO1844" s="11"/>
      <c r="CC1844" s="11"/>
      <c r="CS1844" s="11"/>
    </row>
    <row r="1845" spans="38:97" x14ac:dyDescent="0.25">
      <c r="AL1845" s="11"/>
      <c r="BA1845" s="11"/>
      <c r="BO1845" s="11"/>
      <c r="CC1845" s="11"/>
      <c r="CS1845" s="11"/>
    </row>
    <row r="1846" spans="38:97" x14ac:dyDescent="0.25">
      <c r="AL1846" s="11"/>
      <c r="BA1846" s="11"/>
      <c r="BO1846" s="11"/>
      <c r="CC1846" s="11"/>
      <c r="CS1846" s="11"/>
    </row>
    <row r="1847" spans="38:97" x14ac:dyDescent="0.25">
      <c r="AL1847" s="11"/>
      <c r="BA1847" s="11"/>
      <c r="BO1847" s="11"/>
      <c r="CC1847" s="11"/>
      <c r="CS1847" s="11"/>
    </row>
    <row r="1848" spans="38:97" x14ac:dyDescent="0.25">
      <c r="AL1848" s="11"/>
      <c r="BA1848" s="11"/>
      <c r="BO1848" s="11"/>
      <c r="CC1848" s="11"/>
      <c r="CS1848" s="11"/>
    </row>
    <row r="1849" spans="38:97" x14ac:dyDescent="0.25">
      <c r="AL1849" s="11"/>
      <c r="BA1849" s="11"/>
      <c r="BO1849" s="11"/>
      <c r="CC1849" s="11"/>
      <c r="CS1849" s="11"/>
    </row>
    <row r="1850" spans="38:97" x14ac:dyDescent="0.25">
      <c r="AL1850" s="11"/>
      <c r="BA1850" s="11"/>
      <c r="BO1850" s="11"/>
      <c r="CC1850" s="11"/>
      <c r="CS1850" s="11"/>
    </row>
    <row r="1851" spans="38:97" x14ac:dyDescent="0.25">
      <c r="AL1851" s="11"/>
      <c r="BA1851" s="11"/>
      <c r="BO1851" s="11"/>
      <c r="CC1851" s="11"/>
      <c r="CS1851" s="11"/>
    </row>
    <row r="1852" spans="38:97" x14ac:dyDescent="0.25">
      <c r="AL1852" s="11"/>
      <c r="BA1852" s="11"/>
      <c r="BO1852" s="11"/>
      <c r="CC1852" s="11"/>
      <c r="CS1852" s="11"/>
    </row>
    <row r="1853" spans="38:97" x14ac:dyDescent="0.25">
      <c r="AL1853" s="11"/>
      <c r="BA1853" s="11"/>
      <c r="BO1853" s="11"/>
      <c r="CC1853" s="11"/>
      <c r="CS1853" s="11"/>
    </row>
    <row r="1854" spans="38:97" x14ac:dyDescent="0.25">
      <c r="AL1854" s="11"/>
      <c r="BA1854" s="11"/>
      <c r="BO1854" s="11"/>
      <c r="CC1854" s="11"/>
      <c r="CS1854" s="11"/>
    </row>
    <row r="1855" spans="38:97" x14ac:dyDescent="0.25">
      <c r="AL1855" s="11"/>
      <c r="BA1855" s="11"/>
      <c r="BO1855" s="11"/>
      <c r="CC1855" s="11"/>
      <c r="CS1855" s="11"/>
    </row>
    <row r="1856" spans="38:97" x14ac:dyDescent="0.25">
      <c r="AL1856" s="11"/>
      <c r="BA1856" s="11"/>
      <c r="BO1856" s="11"/>
      <c r="CC1856" s="11"/>
      <c r="CS1856" s="11"/>
    </row>
    <row r="1857" spans="38:97" x14ac:dyDescent="0.25">
      <c r="AL1857" s="11"/>
      <c r="BA1857" s="11"/>
      <c r="BO1857" s="11"/>
      <c r="CC1857" s="11"/>
      <c r="CS1857" s="11"/>
    </row>
    <row r="1858" spans="38:97" x14ac:dyDescent="0.25">
      <c r="AL1858" s="11"/>
      <c r="BA1858" s="11"/>
      <c r="BO1858" s="11"/>
      <c r="CC1858" s="11"/>
      <c r="CS1858" s="11"/>
    </row>
    <row r="1859" spans="38:97" x14ac:dyDescent="0.25">
      <c r="AL1859" s="11"/>
      <c r="BA1859" s="11"/>
      <c r="BO1859" s="11"/>
      <c r="CC1859" s="11"/>
      <c r="CS1859" s="11"/>
    </row>
    <row r="1860" spans="38:97" x14ac:dyDescent="0.25">
      <c r="AL1860" s="11"/>
      <c r="BA1860" s="11"/>
      <c r="BO1860" s="11"/>
      <c r="CC1860" s="11"/>
      <c r="CS1860" s="11"/>
    </row>
    <row r="1861" spans="38:97" x14ac:dyDescent="0.25">
      <c r="AL1861" s="11"/>
      <c r="BA1861" s="11"/>
      <c r="BO1861" s="11"/>
      <c r="CC1861" s="11"/>
      <c r="CS1861" s="11"/>
    </row>
    <row r="1862" spans="38:97" x14ac:dyDescent="0.25">
      <c r="AL1862" s="11"/>
      <c r="BA1862" s="11"/>
      <c r="BO1862" s="11"/>
      <c r="CC1862" s="11"/>
      <c r="CS1862" s="11"/>
    </row>
    <row r="1863" spans="38:97" x14ac:dyDescent="0.25">
      <c r="AL1863" s="11"/>
      <c r="BA1863" s="11"/>
      <c r="BO1863" s="11"/>
      <c r="CC1863" s="11"/>
      <c r="CS1863" s="11"/>
    </row>
    <row r="1864" spans="38:97" x14ac:dyDescent="0.25">
      <c r="AL1864" s="11"/>
      <c r="BA1864" s="11"/>
      <c r="BO1864" s="11"/>
      <c r="CC1864" s="11"/>
      <c r="CS1864" s="11"/>
    </row>
    <row r="1865" spans="38:97" x14ac:dyDescent="0.25">
      <c r="AL1865" s="11"/>
      <c r="BA1865" s="11"/>
      <c r="BO1865" s="11"/>
      <c r="CC1865" s="11"/>
      <c r="CS1865" s="11"/>
    </row>
    <row r="1866" spans="38:97" x14ac:dyDescent="0.25">
      <c r="AL1866" s="11"/>
      <c r="BA1866" s="11"/>
      <c r="BO1866" s="11"/>
      <c r="CC1866" s="11"/>
      <c r="CS1866" s="11"/>
    </row>
    <row r="1867" spans="38:97" x14ac:dyDescent="0.25">
      <c r="AL1867" s="11"/>
      <c r="BA1867" s="11"/>
      <c r="BO1867" s="11"/>
      <c r="CC1867" s="11"/>
      <c r="CS1867" s="11"/>
    </row>
    <row r="1868" spans="38:97" x14ac:dyDescent="0.25">
      <c r="AL1868" s="11"/>
      <c r="BA1868" s="11"/>
      <c r="BO1868" s="11"/>
      <c r="CC1868" s="11"/>
      <c r="CS1868" s="11"/>
    </row>
    <row r="1869" spans="38:97" x14ac:dyDescent="0.25">
      <c r="AL1869" s="11"/>
      <c r="BA1869" s="11"/>
      <c r="BO1869" s="11"/>
      <c r="CC1869" s="11"/>
      <c r="CS1869" s="11"/>
    </row>
    <row r="1870" spans="38:97" x14ac:dyDescent="0.25">
      <c r="AL1870" s="11"/>
      <c r="BA1870" s="11"/>
      <c r="BO1870" s="11"/>
      <c r="CC1870" s="11"/>
      <c r="CS1870" s="11"/>
    </row>
    <row r="1871" spans="38:97" x14ac:dyDescent="0.25">
      <c r="AL1871" s="11"/>
      <c r="BA1871" s="11"/>
      <c r="BO1871" s="11"/>
      <c r="CC1871" s="11"/>
      <c r="CS1871" s="11"/>
    </row>
    <row r="1872" spans="38:97" x14ac:dyDescent="0.25">
      <c r="AL1872" s="11"/>
      <c r="BA1872" s="11"/>
      <c r="BO1872" s="11"/>
      <c r="CC1872" s="11"/>
      <c r="CS1872" s="11"/>
    </row>
    <row r="1873" spans="38:97" x14ac:dyDescent="0.25">
      <c r="AL1873" s="11"/>
      <c r="BA1873" s="11"/>
      <c r="BO1873" s="11"/>
      <c r="CC1873" s="11"/>
      <c r="CS1873" s="11"/>
    </row>
    <row r="1874" spans="38:97" x14ac:dyDescent="0.25">
      <c r="AL1874" s="11"/>
      <c r="BA1874" s="11"/>
      <c r="BO1874" s="11"/>
      <c r="CC1874" s="11"/>
      <c r="CS1874" s="11"/>
    </row>
    <row r="1875" spans="38:97" x14ac:dyDescent="0.25">
      <c r="AL1875" s="11"/>
      <c r="BA1875" s="11"/>
      <c r="BO1875" s="11"/>
      <c r="CC1875" s="11"/>
      <c r="CS1875" s="11"/>
    </row>
    <row r="1876" spans="38:97" x14ac:dyDescent="0.25">
      <c r="AL1876" s="11"/>
      <c r="BA1876" s="11"/>
      <c r="BO1876" s="11"/>
      <c r="CC1876" s="11"/>
      <c r="CS1876" s="11"/>
    </row>
    <row r="1877" spans="38:97" x14ac:dyDescent="0.25">
      <c r="AL1877" s="11"/>
      <c r="BA1877" s="11"/>
      <c r="BO1877" s="11"/>
      <c r="CC1877" s="11"/>
      <c r="CS1877" s="11"/>
    </row>
    <row r="1878" spans="38:97" x14ac:dyDescent="0.25">
      <c r="AL1878" s="11"/>
      <c r="BA1878" s="11"/>
      <c r="BO1878" s="11"/>
      <c r="CC1878" s="11"/>
      <c r="CS1878" s="11"/>
    </row>
    <row r="1879" spans="38:97" x14ac:dyDescent="0.25">
      <c r="AL1879" s="11"/>
      <c r="BA1879" s="11"/>
      <c r="BO1879" s="11"/>
      <c r="CC1879" s="11"/>
      <c r="CS1879" s="11"/>
    </row>
    <row r="1880" spans="38:97" x14ac:dyDescent="0.25">
      <c r="AL1880" s="11"/>
      <c r="BA1880" s="11"/>
      <c r="BO1880" s="11"/>
      <c r="CC1880" s="11"/>
      <c r="CS1880" s="11"/>
    </row>
    <row r="1881" spans="38:97" x14ac:dyDescent="0.25">
      <c r="AL1881" s="11"/>
      <c r="BA1881" s="11"/>
      <c r="BO1881" s="11"/>
      <c r="CC1881" s="11"/>
      <c r="CS1881" s="11"/>
    </row>
    <row r="1882" spans="38:97" x14ac:dyDescent="0.25">
      <c r="AL1882" s="11"/>
      <c r="BA1882" s="11"/>
      <c r="BO1882" s="11"/>
      <c r="CC1882" s="11"/>
      <c r="CS1882" s="11"/>
    </row>
    <row r="1883" spans="38:97" x14ac:dyDescent="0.25">
      <c r="AL1883" s="11"/>
      <c r="BA1883" s="11"/>
      <c r="BO1883" s="11"/>
      <c r="CC1883" s="11"/>
      <c r="CS1883" s="11"/>
    </row>
    <row r="1884" spans="38:97" x14ac:dyDescent="0.25">
      <c r="AL1884" s="11"/>
      <c r="BA1884" s="11"/>
      <c r="BO1884" s="11"/>
      <c r="CC1884" s="11"/>
      <c r="CS1884" s="11"/>
    </row>
    <row r="1885" spans="38:97" x14ac:dyDescent="0.25">
      <c r="AL1885" s="11"/>
      <c r="BA1885" s="11"/>
      <c r="BO1885" s="11"/>
      <c r="CC1885" s="11"/>
      <c r="CS1885" s="11"/>
    </row>
    <row r="1886" spans="38:97" x14ac:dyDescent="0.25">
      <c r="AL1886" s="11"/>
      <c r="BA1886" s="11"/>
      <c r="BO1886" s="11"/>
      <c r="CC1886" s="11"/>
      <c r="CS1886" s="11"/>
    </row>
    <row r="1887" spans="38:97" x14ac:dyDescent="0.25">
      <c r="AL1887" s="11"/>
      <c r="BA1887" s="11"/>
      <c r="BO1887" s="11"/>
      <c r="CC1887" s="11"/>
      <c r="CS1887" s="11"/>
    </row>
    <row r="1888" spans="38:97" x14ac:dyDescent="0.25">
      <c r="AL1888" s="11"/>
      <c r="BA1888" s="11"/>
      <c r="BO1888" s="11"/>
      <c r="CC1888" s="11"/>
      <c r="CS1888" s="11"/>
    </row>
    <row r="1889" spans="38:97" x14ac:dyDescent="0.25">
      <c r="AL1889" s="11"/>
      <c r="BA1889" s="11"/>
      <c r="BO1889" s="11"/>
      <c r="CC1889" s="11"/>
      <c r="CS1889" s="11"/>
    </row>
    <row r="1890" spans="38:97" x14ac:dyDescent="0.25">
      <c r="AL1890" s="11"/>
      <c r="BA1890" s="11"/>
      <c r="BO1890" s="11"/>
      <c r="CC1890" s="11"/>
      <c r="CS1890" s="11"/>
    </row>
    <row r="1891" spans="38:97" x14ac:dyDescent="0.25">
      <c r="AL1891" s="11"/>
      <c r="BA1891" s="11"/>
      <c r="BO1891" s="11"/>
      <c r="CC1891" s="11"/>
      <c r="CS1891" s="11"/>
    </row>
    <row r="1892" spans="38:97" x14ac:dyDescent="0.25">
      <c r="AL1892" s="11"/>
      <c r="BA1892" s="11"/>
      <c r="BO1892" s="11"/>
      <c r="CC1892" s="11"/>
      <c r="CS1892" s="11"/>
    </row>
    <row r="1893" spans="38:97" x14ac:dyDescent="0.25">
      <c r="AL1893" s="11"/>
      <c r="BA1893" s="11"/>
      <c r="BO1893" s="11"/>
      <c r="CC1893" s="11"/>
      <c r="CS1893" s="11"/>
    </row>
    <row r="1894" spans="38:97" x14ac:dyDescent="0.25">
      <c r="AL1894" s="11"/>
      <c r="BA1894" s="11"/>
      <c r="BO1894" s="11"/>
      <c r="CC1894" s="11"/>
      <c r="CS1894" s="11"/>
    </row>
    <row r="1895" spans="38:97" x14ac:dyDescent="0.25">
      <c r="AL1895" s="11"/>
      <c r="BA1895" s="11"/>
      <c r="BO1895" s="11"/>
      <c r="CC1895" s="11"/>
      <c r="CS1895" s="11"/>
    </row>
    <row r="1896" spans="38:97" x14ac:dyDescent="0.25">
      <c r="AL1896" s="11"/>
      <c r="BA1896" s="11"/>
      <c r="BO1896" s="11"/>
      <c r="CC1896" s="11"/>
      <c r="CS1896" s="11"/>
    </row>
    <row r="1897" spans="38:97" x14ac:dyDescent="0.25">
      <c r="AL1897" s="11"/>
      <c r="BA1897" s="11"/>
      <c r="BO1897" s="11"/>
      <c r="CC1897" s="11"/>
      <c r="CS1897" s="11"/>
    </row>
    <row r="1898" spans="38:97" x14ac:dyDescent="0.25">
      <c r="AL1898" s="11"/>
      <c r="BA1898" s="11"/>
      <c r="BO1898" s="11"/>
      <c r="CC1898" s="11"/>
      <c r="CS1898" s="11"/>
    </row>
    <row r="1899" spans="38:97" x14ac:dyDescent="0.25">
      <c r="AL1899" s="11"/>
      <c r="BA1899" s="11"/>
      <c r="BO1899" s="11"/>
      <c r="CC1899" s="11"/>
      <c r="CS1899" s="11"/>
    </row>
    <row r="1900" spans="38:97" x14ac:dyDescent="0.25">
      <c r="AL1900" s="11"/>
      <c r="BA1900" s="11"/>
      <c r="BO1900" s="11"/>
      <c r="CC1900" s="11"/>
      <c r="CS1900" s="11"/>
    </row>
    <row r="1901" spans="38:97" x14ac:dyDescent="0.25">
      <c r="AL1901" s="11"/>
      <c r="BA1901" s="11"/>
      <c r="BO1901" s="11"/>
      <c r="CC1901" s="11"/>
      <c r="CS1901" s="11"/>
    </row>
    <row r="1902" spans="38:97" x14ac:dyDescent="0.25">
      <c r="AL1902" s="11"/>
      <c r="BA1902" s="11"/>
      <c r="BO1902" s="11"/>
      <c r="CC1902" s="11"/>
      <c r="CS1902" s="11"/>
    </row>
    <row r="1903" spans="38:97" x14ac:dyDescent="0.25">
      <c r="AL1903" s="11"/>
      <c r="BA1903" s="11"/>
      <c r="BO1903" s="11"/>
      <c r="CC1903" s="11"/>
      <c r="CS1903" s="11"/>
    </row>
    <row r="1904" spans="38:97" x14ac:dyDescent="0.25">
      <c r="AL1904" s="11"/>
      <c r="BA1904" s="11"/>
      <c r="BO1904" s="11"/>
      <c r="CC1904" s="11"/>
      <c r="CS1904" s="11"/>
    </row>
    <row r="1905" spans="38:97" x14ac:dyDescent="0.25">
      <c r="AL1905" s="11"/>
      <c r="BA1905" s="11"/>
      <c r="BO1905" s="11"/>
      <c r="CC1905" s="11"/>
      <c r="CS1905" s="11"/>
    </row>
    <row r="1906" spans="38:97" x14ac:dyDescent="0.25">
      <c r="AL1906" s="11"/>
      <c r="BA1906" s="11"/>
      <c r="BO1906" s="11"/>
      <c r="CC1906" s="11"/>
      <c r="CS1906" s="11"/>
    </row>
    <row r="1907" spans="38:97" x14ac:dyDescent="0.25">
      <c r="AL1907" s="11"/>
      <c r="BA1907" s="11"/>
      <c r="BO1907" s="11"/>
      <c r="CC1907" s="11"/>
      <c r="CS1907" s="11"/>
    </row>
    <row r="1908" spans="38:97" x14ac:dyDescent="0.25">
      <c r="AL1908" s="11"/>
      <c r="BA1908" s="11"/>
      <c r="BO1908" s="11"/>
      <c r="CC1908" s="11"/>
      <c r="CS1908" s="11"/>
    </row>
    <row r="1909" spans="38:97" x14ac:dyDescent="0.25">
      <c r="AL1909" s="11"/>
      <c r="BA1909" s="11"/>
      <c r="BO1909" s="11"/>
      <c r="CC1909" s="11"/>
      <c r="CS1909" s="11"/>
    </row>
    <row r="1910" spans="38:97" x14ac:dyDescent="0.25">
      <c r="AL1910" s="11"/>
      <c r="BA1910" s="11"/>
      <c r="BO1910" s="11"/>
      <c r="CC1910" s="11"/>
      <c r="CS1910" s="11"/>
    </row>
    <row r="1911" spans="38:97" x14ac:dyDescent="0.25">
      <c r="AL1911" s="11"/>
      <c r="BA1911" s="11"/>
      <c r="BO1911" s="11"/>
      <c r="CC1911" s="11"/>
      <c r="CS1911" s="11"/>
    </row>
    <row r="1912" spans="38:97" x14ac:dyDescent="0.25">
      <c r="AL1912" s="11"/>
      <c r="BA1912" s="11"/>
      <c r="BO1912" s="11"/>
      <c r="CC1912" s="11"/>
      <c r="CS1912" s="11"/>
    </row>
    <row r="1913" spans="38:97" x14ac:dyDescent="0.25">
      <c r="AL1913" s="11"/>
      <c r="BA1913" s="11"/>
      <c r="BO1913" s="11"/>
      <c r="CC1913" s="11"/>
      <c r="CS1913" s="11"/>
    </row>
    <row r="1914" spans="38:97" x14ac:dyDescent="0.25">
      <c r="AL1914" s="11"/>
      <c r="BA1914" s="11"/>
      <c r="BO1914" s="11"/>
      <c r="CC1914" s="11"/>
      <c r="CS1914" s="11"/>
    </row>
    <row r="1915" spans="38:97" x14ac:dyDescent="0.25">
      <c r="AL1915" s="11"/>
      <c r="BA1915" s="11"/>
      <c r="BO1915" s="11"/>
      <c r="CC1915" s="11"/>
      <c r="CS1915" s="11"/>
    </row>
    <row r="1916" spans="38:97" x14ac:dyDescent="0.25">
      <c r="AL1916" s="11"/>
      <c r="BA1916" s="11"/>
      <c r="BO1916" s="11"/>
      <c r="CC1916" s="11"/>
      <c r="CS1916" s="11"/>
    </row>
    <row r="1917" spans="38:97" x14ac:dyDescent="0.25">
      <c r="AL1917" s="11"/>
      <c r="BA1917" s="11"/>
      <c r="BO1917" s="11"/>
      <c r="CC1917" s="11"/>
      <c r="CS1917" s="11"/>
    </row>
    <row r="1918" spans="38:97" x14ac:dyDescent="0.25">
      <c r="AL1918" s="11"/>
      <c r="BA1918" s="11"/>
      <c r="BO1918" s="11"/>
      <c r="CC1918" s="11"/>
      <c r="CS1918" s="11"/>
    </row>
    <row r="1919" spans="38:97" x14ac:dyDescent="0.25">
      <c r="AL1919" s="11"/>
      <c r="BA1919" s="11"/>
      <c r="BO1919" s="11"/>
      <c r="CC1919" s="11"/>
      <c r="CS1919" s="11"/>
    </row>
    <row r="1920" spans="38:97" x14ac:dyDescent="0.25">
      <c r="AL1920" s="11"/>
      <c r="BA1920" s="11"/>
      <c r="BO1920" s="11"/>
      <c r="CC1920" s="11"/>
      <c r="CS1920" s="11"/>
    </row>
    <row r="1921" spans="38:97" x14ac:dyDescent="0.25">
      <c r="AL1921" s="11"/>
      <c r="BA1921" s="11"/>
      <c r="BO1921" s="11"/>
      <c r="CC1921" s="11"/>
      <c r="CS1921" s="11"/>
    </row>
    <row r="1922" spans="38:97" x14ac:dyDescent="0.25">
      <c r="AL1922" s="11"/>
      <c r="BA1922" s="11"/>
      <c r="BO1922" s="11"/>
      <c r="CC1922" s="11"/>
      <c r="CS1922" s="11"/>
    </row>
    <row r="1923" spans="38:97" x14ac:dyDescent="0.25">
      <c r="AL1923" s="11"/>
      <c r="BA1923" s="11"/>
      <c r="BO1923" s="11"/>
      <c r="CC1923" s="11"/>
      <c r="CS1923" s="11"/>
    </row>
    <row r="1924" spans="38:97" x14ac:dyDescent="0.25">
      <c r="AL1924" s="11"/>
      <c r="BA1924" s="11"/>
      <c r="BO1924" s="11"/>
      <c r="CC1924" s="11"/>
      <c r="CS1924" s="11"/>
    </row>
    <row r="1925" spans="38:97" x14ac:dyDescent="0.25">
      <c r="AL1925" s="11"/>
      <c r="BA1925" s="11"/>
      <c r="BO1925" s="11"/>
      <c r="CC1925" s="11"/>
      <c r="CS1925" s="11"/>
    </row>
    <row r="1926" spans="38:97" x14ac:dyDescent="0.25">
      <c r="AL1926" s="11"/>
      <c r="BA1926" s="11"/>
      <c r="BO1926" s="11"/>
      <c r="CC1926" s="11"/>
      <c r="CS1926" s="11"/>
    </row>
    <row r="1927" spans="38:97" x14ac:dyDescent="0.25">
      <c r="AL1927" s="11"/>
      <c r="BA1927" s="11"/>
      <c r="BO1927" s="11"/>
      <c r="CC1927" s="11"/>
      <c r="CS1927" s="11"/>
    </row>
    <row r="1928" spans="38:97" x14ac:dyDescent="0.25">
      <c r="AL1928" s="11"/>
      <c r="BA1928" s="11"/>
      <c r="BO1928" s="11"/>
      <c r="CC1928" s="11"/>
      <c r="CS1928" s="11"/>
    </row>
    <row r="1929" spans="38:97" x14ac:dyDescent="0.25">
      <c r="AL1929" s="11"/>
      <c r="BA1929" s="11"/>
      <c r="BO1929" s="11"/>
      <c r="CC1929" s="11"/>
      <c r="CS1929" s="11"/>
    </row>
    <row r="1930" spans="38:97" x14ac:dyDescent="0.25">
      <c r="AL1930" s="11"/>
      <c r="BA1930" s="11"/>
      <c r="BO1930" s="11"/>
      <c r="CC1930" s="11"/>
      <c r="CS1930" s="11"/>
    </row>
    <row r="1931" spans="38:97" x14ac:dyDescent="0.25">
      <c r="AL1931" s="11"/>
      <c r="BA1931" s="11"/>
      <c r="BO1931" s="11"/>
      <c r="CC1931" s="11"/>
      <c r="CS1931" s="11"/>
    </row>
    <row r="1932" spans="38:97" x14ac:dyDescent="0.25">
      <c r="AL1932" s="11"/>
      <c r="BA1932" s="11"/>
      <c r="BO1932" s="11"/>
      <c r="CC1932" s="11"/>
      <c r="CS1932" s="11"/>
    </row>
    <row r="1933" spans="38:97" x14ac:dyDescent="0.25">
      <c r="AL1933" s="11"/>
      <c r="BA1933" s="11"/>
      <c r="BO1933" s="11"/>
      <c r="CC1933" s="11"/>
      <c r="CS1933" s="11"/>
    </row>
    <row r="1934" spans="38:97" x14ac:dyDescent="0.25">
      <c r="AL1934" s="11"/>
      <c r="BA1934" s="11"/>
      <c r="BO1934" s="11"/>
      <c r="CC1934" s="11"/>
      <c r="CS1934" s="11"/>
    </row>
    <row r="1935" spans="38:97" x14ac:dyDescent="0.25">
      <c r="AL1935" s="11"/>
      <c r="BA1935" s="11"/>
      <c r="BO1935" s="11"/>
      <c r="CC1935" s="11"/>
      <c r="CS1935" s="11"/>
    </row>
    <row r="1936" spans="38:97" x14ac:dyDescent="0.25">
      <c r="AL1936" s="11"/>
      <c r="BA1936" s="11"/>
      <c r="BO1936" s="11"/>
      <c r="CC1936" s="11"/>
      <c r="CS1936" s="11"/>
    </row>
    <row r="1937" spans="38:97" x14ac:dyDescent="0.25">
      <c r="AL1937" s="11"/>
      <c r="BA1937" s="11"/>
      <c r="BO1937" s="11"/>
      <c r="CC1937" s="11"/>
      <c r="CS1937" s="11"/>
    </row>
    <row r="1938" spans="38:97" x14ac:dyDescent="0.25">
      <c r="AL1938" s="11"/>
      <c r="BA1938" s="11"/>
      <c r="BO1938" s="11"/>
      <c r="CC1938" s="11"/>
      <c r="CS1938" s="11"/>
    </row>
    <row r="1939" spans="38:97" x14ac:dyDescent="0.25">
      <c r="AL1939" s="11"/>
      <c r="BA1939" s="11"/>
      <c r="BO1939" s="11"/>
      <c r="CC1939" s="11"/>
      <c r="CS1939" s="11"/>
    </row>
    <row r="1940" spans="38:97" x14ac:dyDescent="0.25">
      <c r="AL1940" s="11"/>
      <c r="BA1940" s="11"/>
      <c r="BO1940" s="11"/>
      <c r="CC1940" s="11"/>
      <c r="CS1940" s="11"/>
    </row>
    <row r="1941" spans="38:97" x14ac:dyDescent="0.25">
      <c r="AL1941" s="11"/>
      <c r="BA1941" s="11"/>
      <c r="BO1941" s="11"/>
      <c r="CC1941" s="11"/>
      <c r="CS1941" s="11"/>
    </row>
    <row r="1942" spans="38:97" x14ac:dyDescent="0.25">
      <c r="AL1942" s="11"/>
      <c r="BA1942" s="11"/>
      <c r="BO1942" s="11"/>
      <c r="CC1942" s="11"/>
      <c r="CS1942" s="11"/>
    </row>
    <row r="1943" spans="38:97" x14ac:dyDescent="0.25">
      <c r="AL1943" s="11"/>
      <c r="BA1943" s="11"/>
      <c r="BO1943" s="11"/>
      <c r="CC1943" s="11"/>
      <c r="CS1943" s="11"/>
    </row>
    <row r="1944" spans="38:97" x14ac:dyDescent="0.25">
      <c r="AL1944" s="11"/>
      <c r="BA1944" s="11"/>
      <c r="BO1944" s="11"/>
      <c r="CC1944" s="11"/>
      <c r="CS1944" s="11"/>
    </row>
    <row r="1945" spans="38:97" x14ac:dyDescent="0.25">
      <c r="AL1945" s="11"/>
      <c r="BA1945" s="11"/>
      <c r="BO1945" s="11"/>
      <c r="CC1945" s="11"/>
      <c r="CS1945" s="11"/>
    </row>
    <row r="1946" spans="38:97" x14ac:dyDescent="0.25">
      <c r="AL1946" s="11"/>
      <c r="BA1946" s="11"/>
      <c r="BO1946" s="11"/>
      <c r="CC1946" s="11"/>
      <c r="CS1946" s="11"/>
    </row>
    <row r="1947" spans="38:97" x14ac:dyDescent="0.25">
      <c r="AL1947" s="11"/>
      <c r="BA1947" s="11"/>
      <c r="BO1947" s="11"/>
      <c r="CC1947" s="11"/>
      <c r="CS1947" s="11"/>
    </row>
    <row r="1948" spans="38:97" x14ac:dyDescent="0.25">
      <c r="AL1948" s="11"/>
      <c r="BA1948" s="11"/>
      <c r="BO1948" s="11"/>
      <c r="CC1948" s="11"/>
      <c r="CS1948" s="11"/>
    </row>
    <row r="1949" spans="38:97" x14ac:dyDescent="0.25">
      <c r="AL1949" s="11"/>
      <c r="BA1949" s="11"/>
      <c r="BO1949" s="11"/>
      <c r="CC1949" s="11"/>
      <c r="CS1949" s="11"/>
    </row>
    <row r="1950" spans="38:97" x14ac:dyDescent="0.25">
      <c r="AL1950" s="11"/>
      <c r="BA1950" s="11"/>
      <c r="BO1950" s="11"/>
      <c r="CC1950" s="11"/>
      <c r="CS1950" s="11"/>
    </row>
    <row r="1951" spans="38:97" x14ac:dyDescent="0.25">
      <c r="AL1951" s="11"/>
      <c r="BA1951" s="11"/>
      <c r="BO1951" s="11"/>
      <c r="CC1951" s="11"/>
      <c r="CS1951" s="11"/>
    </row>
    <row r="1952" spans="38:97" x14ac:dyDescent="0.25">
      <c r="AL1952" s="11"/>
      <c r="BA1952" s="11"/>
      <c r="BO1952" s="11"/>
      <c r="CC1952" s="11"/>
      <c r="CS1952" s="11"/>
    </row>
    <row r="1953" spans="38:97" x14ac:dyDescent="0.25">
      <c r="AL1953" s="11"/>
      <c r="BA1953" s="11"/>
      <c r="BO1953" s="11"/>
      <c r="CC1953" s="11"/>
      <c r="CS1953" s="11"/>
    </row>
    <row r="1954" spans="38:97" x14ac:dyDescent="0.25">
      <c r="AL1954" s="11"/>
      <c r="BA1954" s="11"/>
      <c r="BO1954" s="11"/>
      <c r="CC1954" s="11"/>
      <c r="CS1954" s="11"/>
    </row>
    <row r="1955" spans="38:97" x14ac:dyDescent="0.25">
      <c r="AL1955" s="11"/>
      <c r="BA1955" s="11"/>
      <c r="BO1955" s="11"/>
      <c r="CC1955" s="11"/>
      <c r="CS1955" s="11"/>
    </row>
    <row r="1956" spans="38:97" x14ac:dyDescent="0.25">
      <c r="AL1956" s="11"/>
      <c r="BA1956" s="11"/>
      <c r="BO1956" s="11"/>
      <c r="CC1956" s="11"/>
      <c r="CS1956" s="11"/>
    </row>
    <row r="1957" spans="38:97" x14ac:dyDescent="0.25">
      <c r="AL1957" s="11"/>
      <c r="BA1957" s="11"/>
      <c r="BO1957" s="11"/>
      <c r="CC1957" s="11"/>
      <c r="CS1957" s="11"/>
    </row>
    <row r="1958" spans="38:97" x14ac:dyDescent="0.25">
      <c r="AL1958" s="11"/>
      <c r="BA1958" s="11"/>
      <c r="BO1958" s="11"/>
      <c r="CC1958" s="11"/>
      <c r="CS1958" s="11"/>
    </row>
    <row r="1959" spans="38:97" x14ac:dyDescent="0.25">
      <c r="AL1959" s="11"/>
      <c r="BA1959" s="11"/>
      <c r="BO1959" s="11"/>
      <c r="CC1959" s="11"/>
      <c r="CS1959" s="11"/>
    </row>
    <row r="1960" spans="38:97" x14ac:dyDescent="0.25">
      <c r="AL1960" s="11"/>
      <c r="BA1960" s="11"/>
      <c r="BO1960" s="11"/>
      <c r="CC1960" s="11"/>
      <c r="CS1960" s="11"/>
    </row>
    <row r="1961" spans="38:97" x14ac:dyDescent="0.25">
      <c r="AL1961" s="11"/>
      <c r="BA1961" s="11"/>
      <c r="BO1961" s="11"/>
      <c r="CC1961" s="11"/>
      <c r="CS1961" s="11"/>
    </row>
    <row r="1962" spans="38:97" x14ac:dyDescent="0.25">
      <c r="AL1962" s="11"/>
      <c r="BA1962" s="11"/>
      <c r="BO1962" s="11"/>
      <c r="CC1962" s="11"/>
      <c r="CS1962" s="11"/>
    </row>
    <row r="1963" spans="38:97" x14ac:dyDescent="0.25">
      <c r="AL1963" s="11"/>
      <c r="BA1963" s="11"/>
      <c r="BO1963" s="11"/>
      <c r="CC1963" s="11"/>
      <c r="CS1963" s="11"/>
    </row>
    <row r="1964" spans="38:97" x14ac:dyDescent="0.25">
      <c r="AL1964" s="11"/>
      <c r="BA1964" s="11"/>
      <c r="BO1964" s="11"/>
      <c r="CC1964" s="11"/>
      <c r="CS1964" s="11"/>
    </row>
    <row r="1965" spans="38:97" x14ac:dyDescent="0.25">
      <c r="AL1965" s="11"/>
      <c r="BA1965" s="11"/>
      <c r="BO1965" s="11"/>
      <c r="CC1965" s="11"/>
      <c r="CS1965" s="11"/>
    </row>
    <row r="1966" spans="38:97" x14ac:dyDescent="0.25">
      <c r="AL1966" s="11"/>
      <c r="BA1966" s="11"/>
      <c r="BO1966" s="11"/>
      <c r="CC1966" s="11"/>
      <c r="CS1966" s="11"/>
    </row>
    <row r="1967" spans="38:97" x14ac:dyDescent="0.25">
      <c r="AL1967" s="11"/>
      <c r="BA1967" s="11"/>
      <c r="BO1967" s="11"/>
      <c r="CC1967" s="11"/>
      <c r="CS1967" s="11"/>
    </row>
    <row r="1968" spans="38:97" x14ac:dyDescent="0.25">
      <c r="AL1968" s="11"/>
      <c r="BA1968" s="11"/>
      <c r="BO1968" s="11"/>
      <c r="CC1968" s="11"/>
      <c r="CS1968" s="11"/>
    </row>
    <row r="1969" spans="38:97" x14ac:dyDescent="0.25">
      <c r="AL1969" s="11"/>
      <c r="BA1969" s="11"/>
      <c r="BO1969" s="11"/>
      <c r="CC1969" s="11"/>
      <c r="CS1969" s="11"/>
    </row>
    <row r="1970" spans="38:97" x14ac:dyDescent="0.25">
      <c r="AL1970" s="11"/>
      <c r="BA1970" s="11"/>
      <c r="BO1970" s="11"/>
      <c r="CC1970" s="11"/>
      <c r="CS1970" s="11"/>
    </row>
    <row r="1971" spans="38:97" x14ac:dyDescent="0.25">
      <c r="AL1971" s="11"/>
      <c r="BA1971" s="11"/>
      <c r="BO1971" s="11"/>
      <c r="CC1971" s="11"/>
      <c r="CS1971" s="11"/>
    </row>
    <row r="1972" spans="38:97" x14ac:dyDescent="0.25">
      <c r="AL1972" s="11"/>
      <c r="BA1972" s="11"/>
      <c r="BO1972" s="11"/>
      <c r="CC1972" s="11"/>
      <c r="CS1972" s="11"/>
    </row>
    <row r="1973" spans="38:97" x14ac:dyDescent="0.25">
      <c r="AL1973" s="11"/>
      <c r="BA1973" s="11"/>
      <c r="BO1973" s="11"/>
      <c r="CC1973" s="11"/>
      <c r="CS1973" s="11"/>
    </row>
    <row r="1974" spans="38:97" x14ac:dyDescent="0.25">
      <c r="AL1974" s="11"/>
      <c r="BA1974" s="11"/>
      <c r="BO1974" s="11"/>
      <c r="CC1974" s="11"/>
      <c r="CS1974" s="11"/>
    </row>
    <row r="1975" spans="38:97" x14ac:dyDescent="0.25">
      <c r="AL1975" s="11"/>
      <c r="BA1975" s="11"/>
      <c r="BO1975" s="11"/>
      <c r="CC1975" s="11"/>
      <c r="CS1975" s="11"/>
    </row>
    <row r="1976" spans="38:97" x14ac:dyDescent="0.25">
      <c r="AL1976" s="11"/>
      <c r="BA1976" s="11"/>
      <c r="BO1976" s="11"/>
      <c r="CC1976" s="11"/>
      <c r="CS1976" s="11"/>
    </row>
    <row r="1977" spans="38:97" x14ac:dyDescent="0.25">
      <c r="AL1977" s="11"/>
      <c r="BA1977" s="11"/>
      <c r="BO1977" s="11"/>
      <c r="CC1977" s="11"/>
      <c r="CS1977" s="11"/>
    </row>
    <row r="1978" spans="38:97" x14ac:dyDescent="0.25">
      <c r="AL1978" s="11"/>
      <c r="BA1978" s="11"/>
      <c r="BO1978" s="11"/>
      <c r="CC1978" s="11"/>
      <c r="CS1978" s="11"/>
    </row>
    <row r="1979" spans="38:97" x14ac:dyDescent="0.25">
      <c r="AL1979" s="11"/>
      <c r="BA1979" s="11"/>
      <c r="BO1979" s="11"/>
      <c r="CC1979" s="11"/>
      <c r="CS1979" s="11"/>
    </row>
    <row r="1980" spans="38:97" x14ac:dyDescent="0.25">
      <c r="AL1980" s="11"/>
      <c r="BA1980" s="11"/>
      <c r="BO1980" s="11"/>
      <c r="CC1980" s="11"/>
      <c r="CS1980" s="11"/>
    </row>
    <row r="1981" spans="38:97" x14ac:dyDescent="0.25">
      <c r="AL1981" s="11"/>
      <c r="BA1981" s="11"/>
      <c r="BO1981" s="11"/>
      <c r="CC1981" s="11"/>
      <c r="CS1981" s="11"/>
    </row>
    <row r="1982" spans="38:97" x14ac:dyDescent="0.25">
      <c r="AL1982" s="11"/>
      <c r="BA1982" s="11"/>
      <c r="BO1982" s="11"/>
      <c r="CC1982" s="11"/>
      <c r="CS1982" s="11"/>
    </row>
    <row r="1983" spans="38:97" x14ac:dyDescent="0.25">
      <c r="AL1983" s="11"/>
      <c r="BA1983" s="11"/>
      <c r="BO1983" s="11"/>
      <c r="CC1983" s="11"/>
      <c r="CS1983" s="11"/>
    </row>
    <row r="1984" spans="38:97" x14ac:dyDescent="0.25">
      <c r="AL1984" s="11"/>
      <c r="BA1984" s="11"/>
      <c r="BO1984" s="11"/>
      <c r="CC1984" s="11"/>
      <c r="CS1984" s="11"/>
    </row>
    <row r="1985" spans="38:97" x14ac:dyDescent="0.25">
      <c r="AL1985" s="11"/>
      <c r="BA1985" s="11"/>
      <c r="BO1985" s="11"/>
      <c r="CC1985" s="11"/>
      <c r="CS1985" s="11"/>
    </row>
    <row r="1986" spans="38:97" x14ac:dyDescent="0.25">
      <c r="AL1986" s="11"/>
      <c r="BA1986" s="11"/>
      <c r="BO1986" s="11"/>
      <c r="CC1986" s="11"/>
      <c r="CS1986" s="11"/>
    </row>
    <row r="1987" spans="38:97" x14ac:dyDescent="0.25">
      <c r="AL1987" s="11"/>
      <c r="BA1987" s="11"/>
      <c r="BO1987" s="11"/>
      <c r="CC1987" s="11"/>
      <c r="CS1987" s="11"/>
    </row>
    <row r="1988" spans="38:97" x14ac:dyDescent="0.25">
      <c r="AL1988" s="11"/>
      <c r="BA1988" s="11"/>
      <c r="BO1988" s="11"/>
      <c r="CC1988" s="11"/>
      <c r="CS1988" s="11"/>
    </row>
    <row r="1989" spans="38:97" x14ac:dyDescent="0.25">
      <c r="AL1989" s="11"/>
      <c r="BA1989" s="11"/>
      <c r="BO1989" s="11"/>
      <c r="CC1989" s="11"/>
      <c r="CS1989" s="11"/>
    </row>
    <row r="1990" spans="38:97" x14ac:dyDescent="0.25">
      <c r="AL1990" s="11"/>
      <c r="BA1990" s="11"/>
      <c r="BO1990" s="11"/>
      <c r="CC1990" s="11"/>
      <c r="CS1990" s="11"/>
    </row>
    <row r="1991" spans="38:97" x14ac:dyDescent="0.25">
      <c r="AL1991" s="11"/>
      <c r="BA1991" s="11"/>
      <c r="BO1991" s="11"/>
      <c r="CC1991" s="11"/>
      <c r="CS1991" s="11"/>
    </row>
    <row r="1992" spans="38:97" x14ac:dyDescent="0.25">
      <c r="AL1992" s="11"/>
      <c r="BA1992" s="11"/>
      <c r="BO1992" s="11"/>
      <c r="CC1992" s="11"/>
      <c r="CS1992" s="11"/>
    </row>
    <row r="1993" spans="38:97" x14ac:dyDescent="0.25">
      <c r="AL1993" s="11"/>
      <c r="BA1993" s="11"/>
      <c r="BO1993" s="11"/>
      <c r="CC1993" s="11"/>
      <c r="CS1993" s="11"/>
    </row>
    <row r="1994" spans="38:97" x14ac:dyDescent="0.25">
      <c r="AL1994" s="11"/>
      <c r="BA1994" s="11"/>
      <c r="BO1994" s="11"/>
      <c r="CC1994" s="11"/>
      <c r="CS1994" s="11"/>
    </row>
    <row r="1995" spans="38:97" x14ac:dyDescent="0.25">
      <c r="AL1995" s="11"/>
      <c r="BA1995" s="11"/>
      <c r="BO1995" s="11"/>
      <c r="CC1995" s="11"/>
      <c r="CS1995" s="11"/>
    </row>
    <row r="1996" spans="38:97" x14ac:dyDescent="0.25">
      <c r="AL1996" s="11"/>
      <c r="BA1996" s="11"/>
      <c r="BO1996" s="11"/>
      <c r="CC1996" s="11"/>
      <c r="CS1996" s="11"/>
    </row>
    <row r="1997" spans="38:97" x14ac:dyDescent="0.25">
      <c r="AL1997" s="11"/>
      <c r="BA1997" s="11"/>
      <c r="BO1997" s="11"/>
      <c r="CC1997" s="11"/>
      <c r="CS1997" s="11"/>
    </row>
    <row r="1998" spans="38:97" x14ac:dyDescent="0.25">
      <c r="AL1998" s="11"/>
      <c r="BA1998" s="11"/>
      <c r="BO1998" s="11"/>
      <c r="CC1998" s="11"/>
      <c r="CS1998" s="11"/>
    </row>
    <row r="1999" spans="38:97" x14ac:dyDescent="0.25">
      <c r="AL1999" s="11"/>
      <c r="BA1999" s="11"/>
      <c r="BO1999" s="11"/>
      <c r="CC1999" s="11"/>
      <c r="CS1999" s="11"/>
    </row>
    <row r="2000" spans="38:97" x14ac:dyDescent="0.25">
      <c r="AL2000" s="11"/>
      <c r="BA2000" s="11"/>
      <c r="BO2000" s="11"/>
      <c r="CC2000" s="11"/>
      <c r="CS2000" s="11"/>
    </row>
    <row r="2001" spans="38:97" x14ac:dyDescent="0.25">
      <c r="AL2001" s="11"/>
      <c r="BA2001" s="11"/>
      <c r="BO2001" s="11"/>
      <c r="CC2001" s="11"/>
      <c r="CS2001" s="11"/>
    </row>
    <row r="2002" spans="38:97" x14ac:dyDescent="0.25">
      <c r="AL2002" s="11"/>
      <c r="BA2002" s="11"/>
      <c r="BO2002" s="11"/>
      <c r="CC2002" s="11"/>
      <c r="CS2002" s="11"/>
    </row>
    <row r="2003" spans="38:97" x14ac:dyDescent="0.25">
      <c r="AL2003" s="11"/>
      <c r="BA2003" s="11"/>
      <c r="BO2003" s="11"/>
      <c r="CC2003" s="11"/>
      <c r="CS2003" s="11"/>
    </row>
    <row r="2004" spans="38:97" x14ac:dyDescent="0.25">
      <c r="AL2004" s="11"/>
      <c r="BA2004" s="11"/>
      <c r="BO2004" s="11"/>
      <c r="CC2004" s="11"/>
      <c r="CS2004" s="11"/>
    </row>
    <row r="2005" spans="38:97" x14ac:dyDescent="0.25">
      <c r="AL2005" s="11"/>
      <c r="BA2005" s="11"/>
      <c r="BO2005" s="11"/>
      <c r="CC2005" s="11"/>
      <c r="CS2005" s="11"/>
    </row>
    <row r="2006" spans="38:97" x14ac:dyDescent="0.25">
      <c r="AL2006" s="11"/>
      <c r="BA2006" s="11"/>
      <c r="BO2006" s="11"/>
      <c r="CC2006" s="11"/>
      <c r="CS2006" s="11"/>
    </row>
    <row r="2007" spans="38:97" x14ac:dyDescent="0.25">
      <c r="AL2007" s="11"/>
      <c r="BA2007" s="11"/>
      <c r="BO2007" s="11"/>
      <c r="CC2007" s="11"/>
      <c r="CS2007" s="11"/>
    </row>
    <row r="2008" spans="38:97" x14ac:dyDescent="0.25">
      <c r="AL2008" s="11"/>
      <c r="BA2008" s="11"/>
      <c r="BO2008" s="11"/>
      <c r="CC2008" s="11"/>
      <c r="CS2008" s="11"/>
    </row>
    <row r="2009" spans="38:97" x14ac:dyDescent="0.25">
      <c r="AL2009" s="11"/>
      <c r="BA2009" s="11"/>
      <c r="BO2009" s="11"/>
      <c r="CC2009" s="11"/>
      <c r="CS2009" s="11"/>
    </row>
    <row r="2010" spans="38:97" x14ac:dyDescent="0.25">
      <c r="AL2010" s="11"/>
      <c r="BA2010" s="11"/>
      <c r="BO2010" s="11"/>
      <c r="CC2010" s="11"/>
      <c r="CS2010" s="11"/>
    </row>
    <row r="2011" spans="38:97" x14ac:dyDescent="0.25">
      <c r="AL2011" s="11"/>
      <c r="BA2011" s="11"/>
      <c r="BO2011" s="11"/>
      <c r="CC2011" s="11"/>
      <c r="CS2011" s="11"/>
    </row>
    <row r="2012" spans="38:97" x14ac:dyDescent="0.25">
      <c r="AL2012" s="11"/>
      <c r="BA2012" s="11"/>
      <c r="BO2012" s="11"/>
      <c r="CC2012" s="11"/>
      <c r="CS2012" s="11"/>
    </row>
    <row r="2013" spans="38:97" x14ac:dyDescent="0.25">
      <c r="AL2013" s="11"/>
      <c r="BA2013" s="11"/>
      <c r="BO2013" s="11"/>
      <c r="CC2013" s="11"/>
      <c r="CS2013" s="11"/>
    </row>
    <row r="2014" spans="38:97" x14ac:dyDescent="0.25">
      <c r="AL2014" s="11"/>
      <c r="BA2014" s="11"/>
      <c r="BO2014" s="11"/>
      <c r="CC2014" s="11"/>
      <c r="CS2014" s="11"/>
    </row>
    <row r="2015" spans="38:97" x14ac:dyDescent="0.25">
      <c r="AL2015" s="11"/>
      <c r="BA2015" s="11"/>
      <c r="BO2015" s="11"/>
      <c r="CC2015" s="11"/>
      <c r="CS2015" s="11"/>
    </row>
    <row r="2016" spans="38:97" x14ac:dyDescent="0.25">
      <c r="AL2016" s="11"/>
      <c r="BA2016" s="11"/>
      <c r="BO2016" s="11"/>
      <c r="CC2016" s="11"/>
      <c r="CS2016" s="11"/>
    </row>
    <row r="2017" spans="38:97" x14ac:dyDescent="0.25">
      <c r="AL2017" s="11"/>
      <c r="BA2017" s="11"/>
      <c r="BO2017" s="11"/>
      <c r="CC2017" s="11"/>
      <c r="CS2017" s="11"/>
    </row>
    <row r="2018" spans="38:97" x14ac:dyDescent="0.25">
      <c r="AL2018" s="11"/>
      <c r="BA2018" s="11"/>
      <c r="BO2018" s="11"/>
      <c r="CC2018" s="11"/>
      <c r="CS2018" s="11"/>
    </row>
    <row r="2019" spans="38:97" x14ac:dyDescent="0.25">
      <c r="AL2019" s="11"/>
      <c r="BA2019" s="11"/>
      <c r="BO2019" s="11"/>
      <c r="CC2019" s="11"/>
      <c r="CS2019" s="11"/>
    </row>
    <row r="2020" spans="38:97" x14ac:dyDescent="0.25">
      <c r="AL2020" s="11"/>
      <c r="BA2020" s="11"/>
      <c r="BO2020" s="11"/>
      <c r="CC2020" s="11"/>
      <c r="CS2020" s="11"/>
    </row>
    <row r="2021" spans="38:97" x14ac:dyDescent="0.25">
      <c r="AL2021" s="11"/>
      <c r="BA2021" s="11"/>
      <c r="BO2021" s="11"/>
      <c r="CC2021" s="11"/>
      <c r="CS2021" s="11"/>
    </row>
    <row r="2022" spans="38:97" x14ac:dyDescent="0.25">
      <c r="AL2022" s="11"/>
      <c r="BA2022" s="11"/>
      <c r="BO2022" s="11"/>
      <c r="CC2022" s="11"/>
      <c r="CS2022" s="11"/>
    </row>
    <row r="2023" spans="38:97" x14ac:dyDescent="0.25">
      <c r="AL2023" s="11"/>
      <c r="BA2023" s="11"/>
      <c r="BO2023" s="11"/>
      <c r="CC2023" s="11"/>
      <c r="CS2023" s="11"/>
    </row>
    <row r="2024" spans="38:97" x14ac:dyDescent="0.25">
      <c r="AL2024" s="11"/>
      <c r="BA2024" s="11"/>
      <c r="BO2024" s="11"/>
      <c r="CC2024" s="11"/>
      <c r="CS2024" s="11"/>
    </row>
    <row r="2025" spans="38:97" x14ac:dyDescent="0.25">
      <c r="AL2025" s="11"/>
      <c r="BA2025" s="11"/>
      <c r="BO2025" s="11"/>
      <c r="CC2025" s="11"/>
      <c r="CS2025" s="11"/>
    </row>
    <row r="2026" spans="38:97" x14ac:dyDescent="0.25">
      <c r="AL2026" s="11"/>
      <c r="BA2026" s="11"/>
      <c r="BO2026" s="11"/>
      <c r="CC2026" s="11"/>
      <c r="CS2026" s="11"/>
    </row>
    <row r="2027" spans="38:97" x14ac:dyDescent="0.25">
      <c r="AL2027" s="11"/>
      <c r="BA2027" s="11"/>
      <c r="BO2027" s="11"/>
      <c r="CC2027" s="11"/>
      <c r="CS2027" s="11"/>
    </row>
    <row r="2028" spans="38:97" x14ac:dyDescent="0.25">
      <c r="AL2028" s="11"/>
      <c r="BA2028" s="11"/>
      <c r="BO2028" s="11"/>
      <c r="CC2028" s="11"/>
      <c r="CS2028" s="11"/>
    </row>
    <row r="2029" spans="38:97" x14ac:dyDescent="0.25">
      <c r="AL2029" s="11"/>
      <c r="BA2029" s="11"/>
      <c r="BO2029" s="11"/>
      <c r="CC2029" s="11"/>
      <c r="CS2029" s="11"/>
    </row>
    <row r="2030" spans="38:97" x14ac:dyDescent="0.25">
      <c r="AL2030" s="11"/>
      <c r="BA2030" s="11"/>
      <c r="BO2030" s="11"/>
      <c r="CC2030" s="11"/>
      <c r="CS2030" s="11"/>
    </row>
    <row r="2031" spans="38:97" x14ac:dyDescent="0.25">
      <c r="AL2031" s="11"/>
      <c r="BA2031" s="11"/>
      <c r="BO2031" s="11"/>
      <c r="CC2031" s="11"/>
      <c r="CS2031" s="11"/>
    </row>
    <row r="2032" spans="38:97" x14ac:dyDescent="0.25">
      <c r="AL2032" s="11"/>
      <c r="BA2032" s="11"/>
      <c r="BO2032" s="11"/>
      <c r="CC2032" s="11"/>
      <c r="CS2032" s="11"/>
    </row>
    <row r="2033" spans="38:97" x14ac:dyDescent="0.25">
      <c r="AL2033" s="11"/>
      <c r="BA2033" s="11"/>
      <c r="BO2033" s="11"/>
      <c r="CC2033" s="11"/>
      <c r="CS2033" s="11"/>
    </row>
    <row r="2034" spans="38:97" x14ac:dyDescent="0.25">
      <c r="AL2034" s="11"/>
      <c r="BA2034" s="11"/>
      <c r="BO2034" s="11"/>
      <c r="CC2034" s="11"/>
      <c r="CS2034" s="11"/>
    </row>
    <row r="2035" spans="38:97" x14ac:dyDescent="0.25">
      <c r="AL2035" s="11"/>
      <c r="BA2035" s="11"/>
      <c r="BO2035" s="11"/>
      <c r="CC2035" s="11"/>
      <c r="CS2035" s="11"/>
    </row>
    <row r="2036" spans="38:97" x14ac:dyDescent="0.25">
      <c r="AL2036" s="11"/>
      <c r="BA2036" s="11"/>
      <c r="BO2036" s="11"/>
      <c r="CC2036" s="11"/>
      <c r="CS2036" s="11"/>
    </row>
    <row r="2037" spans="38:97" x14ac:dyDescent="0.25">
      <c r="AL2037" s="11"/>
      <c r="BA2037" s="11"/>
      <c r="BO2037" s="11"/>
      <c r="CC2037" s="11"/>
      <c r="CS2037" s="11"/>
    </row>
    <row r="2038" spans="38:97" x14ac:dyDescent="0.25">
      <c r="AL2038" s="11"/>
      <c r="BA2038" s="11"/>
      <c r="BO2038" s="11"/>
      <c r="CC2038" s="11"/>
      <c r="CS2038" s="11"/>
    </row>
    <row r="2039" spans="38:97" x14ac:dyDescent="0.25">
      <c r="AL2039" s="11"/>
      <c r="BA2039" s="11"/>
      <c r="BO2039" s="11"/>
      <c r="CC2039" s="11"/>
      <c r="CS2039" s="11"/>
    </row>
    <row r="2040" spans="38:97" x14ac:dyDescent="0.25">
      <c r="AL2040" s="11"/>
      <c r="BA2040" s="11"/>
      <c r="BO2040" s="11"/>
      <c r="CC2040" s="11"/>
      <c r="CS2040" s="11"/>
    </row>
    <row r="2041" spans="38:97" x14ac:dyDescent="0.25">
      <c r="AL2041" s="11"/>
      <c r="BA2041" s="11"/>
      <c r="BO2041" s="11"/>
      <c r="CC2041" s="11"/>
      <c r="CS2041" s="11"/>
    </row>
    <row r="2042" spans="38:97" x14ac:dyDescent="0.25">
      <c r="AL2042" s="11"/>
      <c r="BA2042" s="11"/>
      <c r="BO2042" s="11"/>
      <c r="CC2042" s="11"/>
      <c r="CS2042" s="11"/>
    </row>
    <row r="2043" spans="38:97" x14ac:dyDescent="0.25">
      <c r="AL2043" s="11"/>
      <c r="BA2043" s="11"/>
      <c r="BO2043" s="11"/>
      <c r="CC2043" s="11"/>
      <c r="CS2043" s="11"/>
    </row>
    <row r="2044" spans="38:97" x14ac:dyDescent="0.25">
      <c r="AL2044" s="11"/>
      <c r="BA2044" s="11"/>
      <c r="BO2044" s="11"/>
      <c r="CC2044" s="11"/>
      <c r="CS2044" s="11"/>
    </row>
    <row r="2045" spans="38:97" x14ac:dyDescent="0.25">
      <c r="AL2045" s="11"/>
      <c r="BA2045" s="11"/>
      <c r="BO2045" s="11"/>
      <c r="CC2045" s="11"/>
      <c r="CS2045" s="11"/>
    </row>
    <row r="2046" spans="38:97" x14ac:dyDescent="0.25">
      <c r="AL2046" s="11"/>
      <c r="BA2046" s="11"/>
      <c r="BO2046" s="11"/>
      <c r="CC2046" s="11"/>
      <c r="CS2046" s="11"/>
    </row>
    <row r="2047" spans="38:97" x14ac:dyDescent="0.25">
      <c r="AL2047" s="11"/>
      <c r="BA2047" s="11"/>
      <c r="BO2047" s="11"/>
      <c r="CC2047" s="11"/>
      <c r="CS2047" s="11"/>
    </row>
    <row r="2048" spans="38:97" x14ac:dyDescent="0.25">
      <c r="AL2048" s="11"/>
      <c r="BA2048" s="11"/>
      <c r="BO2048" s="11"/>
      <c r="CC2048" s="11"/>
      <c r="CS2048" s="11"/>
    </row>
    <row r="2049" spans="38:97" x14ac:dyDescent="0.25">
      <c r="AL2049" s="11"/>
      <c r="BA2049" s="11"/>
      <c r="BO2049" s="11"/>
      <c r="CC2049" s="11"/>
      <c r="CS2049" s="11"/>
    </row>
    <row r="2050" spans="38:97" x14ac:dyDescent="0.25">
      <c r="AL2050" s="11"/>
      <c r="BA2050" s="11"/>
      <c r="BO2050" s="11"/>
      <c r="CC2050" s="11"/>
      <c r="CS2050" s="11"/>
    </row>
    <row r="2051" spans="38:97" x14ac:dyDescent="0.25">
      <c r="AL2051" s="11"/>
      <c r="BA2051" s="11"/>
      <c r="BO2051" s="11"/>
      <c r="CC2051" s="11"/>
      <c r="CS2051" s="11"/>
    </row>
    <row r="2052" spans="38:97" x14ac:dyDescent="0.25">
      <c r="AL2052" s="11"/>
      <c r="BA2052" s="11"/>
      <c r="BO2052" s="11"/>
      <c r="CC2052" s="11"/>
      <c r="CS2052" s="11"/>
    </row>
    <row r="2053" spans="38:97" x14ac:dyDescent="0.25">
      <c r="AL2053" s="11"/>
      <c r="BA2053" s="11"/>
      <c r="BO2053" s="11"/>
      <c r="CC2053" s="11"/>
      <c r="CS2053" s="11"/>
    </row>
    <row r="2054" spans="38:97" x14ac:dyDescent="0.25">
      <c r="AL2054" s="11"/>
      <c r="BA2054" s="11"/>
      <c r="BO2054" s="11"/>
      <c r="CC2054" s="11"/>
      <c r="CS2054" s="11"/>
    </row>
    <row r="2055" spans="38:97" x14ac:dyDescent="0.25">
      <c r="AL2055" s="11"/>
      <c r="BA2055" s="11"/>
      <c r="BO2055" s="11"/>
      <c r="CC2055" s="11"/>
      <c r="CS2055" s="11"/>
    </row>
    <row r="2056" spans="38:97" x14ac:dyDescent="0.25">
      <c r="AL2056" s="11"/>
      <c r="BA2056" s="11"/>
      <c r="BO2056" s="11"/>
      <c r="CC2056" s="11"/>
      <c r="CS2056" s="11"/>
    </row>
    <row r="2057" spans="38:97" x14ac:dyDescent="0.25">
      <c r="AL2057" s="11"/>
      <c r="BA2057" s="11"/>
      <c r="BO2057" s="11"/>
      <c r="CC2057" s="11"/>
      <c r="CS2057" s="11"/>
    </row>
    <row r="2058" spans="38:97" x14ac:dyDescent="0.25">
      <c r="AL2058" s="11"/>
      <c r="BA2058" s="11"/>
      <c r="BO2058" s="11"/>
      <c r="CC2058" s="11"/>
      <c r="CS2058" s="11"/>
    </row>
    <row r="2059" spans="38:97" x14ac:dyDescent="0.25">
      <c r="AL2059" s="11"/>
      <c r="BA2059" s="11"/>
      <c r="BO2059" s="11"/>
      <c r="CC2059" s="11"/>
      <c r="CS2059" s="11"/>
    </row>
    <row r="2060" spans="38:97" x14ac:dyDescent="0.25">
      <c r="AL2060" s="11"/>
      <c r="BA2060" s="11"/>
      <c r="BO2060" s="11"/>
      <c r="CC2060" s="11"/>
      <c r="CS2060" s="11"/>
    </row>
    <row r="2061" spans="38:97" x14ac:dyDescent="0.25">
      <c r="AL2061" s="11"/>
      <c r="BA2061" s="11"/>
      <c r="BO2061" s="11"/>
      <c r="CC2061" s="11"/>
      <c r="CS2061" s="11"/>
    </row>
    <row r="2062" spans="38:97" x14ac:dyDescent="0.25">
      <c r="AL2062" s="11"/>
      <c r="BA2062" s="11"/>
      <c r="BO2062" s="11"/>
      <c r="CC2062" s="11"/>
      <c r="CS2062" s="11"/>
    </row>
    <row r="2063" spans="38:97" x14ac:dyDescent="0.25">
      <c r="AL2063" s="11"/>
      <c r="BA2063" s="11"/>
      <c r="BO2063" s="11"/>
      <c r="CC2063" s="11"/>
      <c r="CS2063" s="11"/>
    </row>
    <row r="2064" spans="38:97" x14ac:dyDescent="0.25">
      <c r="AL2064" s="11"/>
      <c r="BA2064" s="11"/>
      <c r="BO2064" s="11"/>
      <c r="CC2064" s="11"/>
      <c r="CS2064" s="11"/>
    </row>
    <row r="2065" spans="38:97" x14ac:dyDescent="0.25">
      <c r="AL2065" s="11"/>
      <c r="BA2065" s="11"/>
      <c r="BO2065" s="11"/>
      <c r="CC2065" s="11"/>
      <c r="CS2065" s="11"/>
    </row>
    <row r="2066" spans="38:97" x14ac:dyDescent="0.25">
      <c r="AL2066" s="11"/>
      <c r="BA2066" s="11"/>
      <c r="BO2066" s="11"/>
      <c r="CC2066" s="11"/>
      <c r="CS2066" s="11"/>
    </row>
    <row r="2067" spans="38:97" x14ac:dyDescent="0.25">
      <c r="AL2067" s="11"/>
      <c r="BA2067" s="11"/>
      <c r="BO2067" s="11"/>
      <c r="CC2067" s="11"/>
      <c r="CS2067" s="11"/>
    </row>
    <row r="2068" spans="38:97" x14ac:dyDescent="0.25">
      <c r="AL2068" s="11"/>
      <c r="BA2068" s="11"/>
      <c r="BO2068" s="11"/>
      <c r="CC2068" s="11"/>
      <c r="CS2068" s="11"/>
    </row>
    <row r="2069" spans="38:97" x14ac:dyDescent="0.25">
      <c r="AL2069" s="11"/>
      <c r="BA2069" s="11"/>
      <c r="BO2069" s="11"/>
      <c r="CC2069" s="11"/>
      <c r="CS2069" s="11"/>
    </row>
    <row r="2070" spans="38:97" x14ac:dyDescent="0.25">
      <c r="AL2070" s="11"/>
      <c r="BA2070" s="11"/>
      <c r="BO2070" s="11"/>
      <c r="CC2070" s="11"/>
      <c r="CS2070" s="11"/>
    </row>
    <row r="2071" spans="38:97" x14ac:dyDescent="0.25">
      <c r="AL2071" s="11"/>
      <c r="BA2071" s="11"/>
      <c r="BO2071" s="11"/>
      <c r="CC2071" s="11"/>
      <c r="CS2071" s="11"/>
    </row>
    <row r="2072" spans="38:97" x14ac:dyDescent="0.25">
      <c r="AL2072" s="11"/>
      <c r="BA2072" s="11"/>
      <c r="BO2072" s="11"/>
      <c r="CC2072" s="11"/>
      <c r="CS2072" s="11"/>
    </row>
    <row r="2073" spans="38:97" x14ac:dyDescent="0.25">
      <c r="AL2073" s="11"/>
      <c r="BA2073" s="11"/>
      <c r="BO2073" s="11"/>
      <c r="CC2073" s="11"/>
      <c r="CS2073" s="11"/>
    </row>
    <row r="2074" spans="38:97" x14ac:dyDescent="0.25">
      <c r="AL2074" s="11"/>
      <c r="BA2074" s="11"/>
      <c r="BO2074" s="11"/>
      <c r="CC2074" s="11"/>
      <c r="CS2074" s="11"/>
    </row>
    <row r="2075" spans="38:97" x14ac:dyDescent="0.25">
      <c r="AL2075" s="11"/>
      <c r="BA2075" s="11"/>
      <c r="BO2075" s="11"/>
      <c r="CC2075" s="11"/>
      <c r="CS2075" s="11"/>
    </row>
    <row r="2076" spans="38:97" x14ac:dyDescent="0.25">
      <c r="AL2076" s="11"/>
      <c r="BA2076" s="11"/>
      <c r="BO2076" s="11"/>
      <c r="CC2076" s="11"/>
      <c r="CS2076" s="11"/>
    </row>
    <row r="2077" spans="38:97" x14ac:dyDescent="0.25">
      <c r="AL2077" s="11"/>
      <c r="BA2077" s="11"/>
      <c r="BO2077" s="11"/>
      <c r="CC2077" s="11"/>
      <c r="CS2077" s="11"/>
    </row>
    <row r="2078" spans="38:97" x14ac:dyDescent="0.25">
      <c r="AL2078" s="11"/>
      <c r="BA2078" s="11"/>
      <c r="BO2078" s="11"/>
      <c r="CC2078" s="11"/>
      <c r="CS2078" s="11"/>
    </row>
    <row r="2079" spans="38:97" x14ac:dyDescent="0.25">
      <c r="AL2079" s="11"/>
      <c r="BA2079" s="11"/>
      <c r="BO2079" s="11"/>
      <c r="CC2079" s="11"/>
      <c r="CS2079" s="11"/>
    </row>
    <row r="2080" spans="38:97" x14ac:dyDescent="0.25">
      <c r="AL2080" s="11"/>
      <c r="BA2080" s="11"/>
      <c r="BO2080" s="11"/>
      <c r="CC2080" s="11"/>
      <c r="CS2080" s="11"/>
    </row>
    <row r="2081" spans="38:97" x14ac:dyDescent="0.25">
      <c r="AL2081" s="11"/>
      <c r="BA2081" s="11"/>
      <c r="BO2081" s="11"/>
      <c r="CC2081" s="11"/>
      <c r="CS2081" s="11"/>
    </row>
    <row r="2082" spans="38:97" x14ac:dyDescent="0.25">
      <c r="AL2082" s="11"/>
      <c r="BA2082" s="11"/>
      <c r="BO2082" s="11"/>
      <c r="CC2082" s="11"/>
      <c r="CS2082" s="11"/>
    </row>
    <row r="2083" spans="38:97" x14ac:dyDescent="0.25">
      <c r="AL2083" s="11"/>
      <c r="BA2083" s="11"/>
      <c r="BO2083" s="11"/>
      <c r="CC2083" s="11"/>
      <c r="CS2083" s="11"/>
    </row>
    <row r="2084" spans="38:97" x14ac:dyDescent="0.25">
      <c r="AL2084" s="11"/>
      <c r="BA2084" s="11"/>
      <c r="BO2084" s="11"/>
      <c r="CC2084" s="11"/>
      <c r="CS2084" s="11"/>
    </row>
    <row r="2085" spans="38:97" x14ac:dyDescent="0.25">
      <c r="AL2085" s="11"/>
      <c r="BA2085" s="11"/>
      <c r="BO2085" s="11"/>
      <c r="CC2085" s="11"/>
      <c r="CS2085" s="11"/>
    </row>
    <row r="2086" spans="38:97" x14ac:dyDescent="0.25">
      <c r="AL2086" s="11"/>
      <c r="BA2086" s="11"/>
      <c r="BO2086" s="11"/>
      <c r="CC2086" s="11"/>
      <c r="CS2086" s="11"/>
    </row>
    <row r="2087" spans="38:97" x14ac:dyDescent="0.25">
      <c r="AL2087" s="11"/>
      <c r="BA2087" s="11"/>
      <c r="BO2087" s="11"/>
      <c r="CC2087" s="11"/>
      <c r="CS2087" s="11"/>
    </row>
    <row r="2088" spans="38:97" x14ac:dyDescent="0.25">
      <c r="AL2088" s="11"/>
      <c r="BA2088" s="11"/>
      <c r="BO2088" s="11"/>
      <c r="CC2088" s="11"/>
      <c r="CS2088" s="11"/>
    </row>
    <row r="2089" spans="38:97" x14ac:dyDescent="0.25">
      <c r="AL2089" s="11"/>
      <c r="BA2089" s="11"/>
      <c r="BO2089" s="11"/>
      <c r="CC2089" s="11"/>
      <c r="CS2089" s="11"/>
    </row>
    <row r="2090" spans="38:97" x14ac:dyDescent="0.25">
      <c r="AL2090" s="11"/>
      <c r="BA2090" s="11"/>
      <c r="BO2090" s="11"/>
      <c r="CC2090" s="11"/>
      <c r="CS2090" s="11"/>
    </row>
    <row r="2091" spans="38:97" x14ac:dyDescent="0.25">
      <c r="AL2091" s="11"/>
      <c r="BA2091" s="11"/>
      <c r="BO2091" s="11"/>
      <c r="CC2091" s="11"/>
      <c r="CS2091" s="11"/>
    </row>
    <row r="2092" spans="38:97" x14ac:dyDescent="0.25">
      <c r="AL2092" s="11"/>
      <c r="BA2092" s="11"/>
      <c r="BO2092" s="11"/>
      <c r="CC2092" s="11"/>
      <c r="CS2092" s="11"/>
    </row>
    <row r="2093" spans="38:97" x14ac:dyDescent="0.25">
      <c r="AL2093" s="11"/>
      <c r="BA2093" s="11"/>
      <c r="BO2093" s="11"/>
      <c r="CC2093" s="11"/>
      <c r="CS2093" s="11"/>
    </row>
    <row r="2094" spans="38:97" x14ac:dyDescent="0.25">
      <c r="AL2094" s="11"/>
      <c r="BA2094" s="11"/>
      <c r="BO2094" s="11"/>
      <c r="CC2094" s="11"/>
      <c r="CS2094" s="11"/>
    </row>
    <row r="2095" spans="38:97" x14ac:dyDescent="0.25">
      <c r="AL2095" s="11"/>
      <c r="BA2095" s="11"/>
      <c r="BO2095" s="11"/>
      <c r="CC2095" s="11"/>
      <c r="CS2095" s="11"/>
    </row>
    <row r="2096" spans="38:97" x14ac:dyDescent="0.25">
      <c r="AL2096" s="11"/>
      <c r="BA2096" s="11"/>
      <c r="BO2096" s="11"/>
      <c r="CC2096" s="11"/>
      <c r="CS2096" s="11"/>
    </row>
    <row r="2097" spans="38:97" x14ac:dyDescent="0.25">
      <c r="AL2097" s="11"/>
      <c r="BA2097" s="11"/>
      <c r="BO2097" s="11"/>
      <c r="CC2097" s="11"/>
      <c r="CS2097" s="11"/>
    </row>
    <row r="2098" spans="38:97" x14ac:dyDescent="0.25">
      <c r="AL2098" s="11"/>
      <c r="BA2098" s="11"/>
      <c r="BO2098" s="11"/>
      <c r="CC2098" s="11"/>
      <c r="CS2098" s="11"/>
    </row>
    <row r="2099" spans="38:97" x14ac:dyDescent="0.25">
      <c r="AL2099" s="11"/>
      <c r="BA2099" s="11"/>
      <c r="BO2099" s="11"/>
      <c r="CC2099" s="11"/>
      <c r="CS2099" s="11"/>
    </row>
    <row r="2100" spans="38:97" x14ac:dyDescent="0.25">
      <c r="AL2100" s="11"/>
      <c r="BA2100" s="11"/>
      <c r="BO2100" s="11"/>
      <c r="CC2100" s="11"/>
      <c r="CS2100" s="11"/>
    </row>
    <row r="2101" spans="38:97" x14ac:dyDescent="0.25">
      <c r="AL2101" s="11"/>
      <c r="BA2101" s="11"/>
      <c r="BO2101" s="11"/>
      <c r="CC2101" s="11"/>
      <c r="CS2101" s="11"/>
    </row>
    <row r="2102" spans="38:97" x14ac:dyDescent="0.25">
      <c r="AL2102" s="11"/>
      <c r="BA2102" s="11"/>
      <c r="BO2102" s="11"/>
      <c r="CC2102" s="11"/>
      <c r="CS2102" s="11"/>
    </row>
    <row r="2103" spans="38:97" x14ac:dyDescent="0.25">
      <c r="AL2103" s="11"/>
      <c r="BA2103" s="11"/>
      <c r="BO2103" s="11"/>
      <c r="CC2103" s="11"/>
      <c r="CS2103" s="11"/>
    </row>
    <row r="2104" spans="38:97" x14ac:dyDescent="0.25">
      <c r="AL2104" s="11"/>
      <c r="BA2104" s="11"/>
      <c r="BO2104" s="11"/>
      <c r="CC2104" s="11"/>
      <c r="CS2104" s="11"/>
    </row>
    <row r="2105" spans="38:97" x14ac:dyDescent="0.25">
      <c r="AL2105" s="11"/>
      <c r="BA2105" s="11"/>
      <c r="BO2105" s="11"/>
      <c r="CC2105" s="11"/>
      <c r="CS2105" s="11"/>
    </row>
    <row r="2106" spans="38:97" x14ac:dyDescent="0.25">
      <c r="AL2106" s="11"/>
      <c r="BA2106" s="11"/>
      <c r="BO2106" s="11"/>
      <c r="CC2106" s="11"/>
      <c r="CS2106" s="11"/>
    </row>
    <row r="2107" spans="38:97" x14ac:dyDescent="0.25">
      <c r="AL2107" s="11"/>
      <c r="BA2107" s="11"/>
      <c r="BO2107" s="11"/>
      <c r="CC2107" s="11"/>
      <c r="CS2107" s="11"/>
    </row>
    <row r="2108" spans="38:97" x14ac:dyDescent="0.25">
      <c r="AL2108" s="11"/>
      <c r="BA2108" s="11"/>
      <c r="BO2108" s="11"/>
      <c r="CC2108" s="11"/>
      <c r="CS2108" s="11"/>
    </row>
    <row r="2109" spans="38:97" x14ac:dyDescent="0.25">
      <c r="AL2109" s="11"/>
      <c r="BA2109" s="11"/>
      <c r="BO2109" s="11"/>
      <c r="CC2109" s="11"/>
      <c r="CS2109" s="11"/>
    </row>
    <row r="2110" spans="38:97" x14ac:dyDescent="0.25">
      <c r="AL2110" s="11"/>
      <c r="BA2110" s="11"/>
      <c r="BO2110" s="11"/>
      <c r="CC2110" s="11"/>
      <c r="CS2110" s="11"/>
    </row>
    <row r="2111" spans="38:97" x14ac:dyDescent="0.25">
      <c r="AL2111" s="11"/>
      <c r="BA2111" s="11"/>
      <c r="BO2111" s="11"/>
      <c r="CC2111" s="11"/>
      <c r="CS2111" s="11"/>
    </row>
    <row r="2112" spans="38:97" x14ac:dyDescent="0.25">
      <c r="AL2112" s="11"/>
      <c r="BA2112" s="11"/>
      <c r="BO2112" s="11"/>
      <c r="CC2112" s="11"/>
      <c r="CS2112" s="11"/>
    </row>
    <row r="2113" spans="38:97" x14ac:dyDescent="0.25">
      <c r="AL2113" s="11"/>
      <c r="BA2113" s="11"/>
      <c r="BO2113" s="11"/>
      <c r="CC2113" s="11"/>
      <c r="CS2113" s="11"/>
    </row>
    <row r="2114" spans="38:97" x14ac:dyDescent="0.25">
      <c r="AL2114" s="11"/>
      <c r="BA2114" s="11"/>
      <c r="BO2114" s="11"/>
      <c r="CC2114" s="11"/>
      <c r="CS2114" s="11"/>
    </row>
    <row r="2115" spans="38:97" x14ac:dyDescent="0.25">
      <c r="AL2115" s="11"/>
      <c r="BA2115" s="11"/>
      <c r="BO2115" s="11"/>
      <c r="CC2115" s="11"/>
      <c r="CS2115" s="11"/>
    </row>
    <row r="2116" spans="38:97" x14ac:dyDescent="0.25">
      <c r="AL2116" s="11"/>
      <c r="BA2116" s="11"/>
      <c r="BO2116" s="11"/>
      <c r="CC2116" s="11"/>
      <c r="CS2116" s="11"/>
    </row>
    <row r="2117" spans="38:97" x14ac:dyDescent="0.25">
      <c r="AL2117" s="11"/>
      <c r="BA2117" s="11"/>
      <c r="BO2117" s="11"/>
      <c r="CC2117" s="11"/>
      <c r="CS2117" s="11"/>
    </row>
    <row r="2118" spans="38:97" x14ac:dyDescent="0.25">
      <c r="AL2118" s="11"/>
      <c r="BA2118" s="11"/>
      <c r="BO2118" s="11"/>
      <c r="CC2118" s="11"/>
      <c r="CS2118" s="11"/>
    </row>
    <row r="2119" spans="38:97" x14ac:dyDescent="0.25">
      <c r="AL2119" s="11"/>
      <c r="BA2119" s="11"/>
      <c r="BO2119" s="11"/>
      <c r="CC2119" s="11"/>
      <c r="CS2119" s="11"/>
    </row>
    <row r="2120" spans="38:97" x14ac:dyDescent="0.25">
      <c r="AL2120" s="11"/>
      <c r="BA2120" s="11"/>
      <c r="BO2120" s="11"/>
      <c r="CC2120" s="11"/>
      <c r="CS2120" s="11"/>
    </row>
    <row r="2121" spans="38:97" x14ac:dyDescent="0.25">
      <c r="AL2121" s="11"/>
      <c r="BA2121" s="11"/>
      <c r="BO2121" s="11"/>
      <c r="CC2121" s="11"/>
      <c r="CS2121" s="11"/>
    </row>
    <row r="2122" spans="38:97" x14ac:dyDescent="0.25">
      <c r="AL2122" s="11"/>
      <c r="BA2122" s="11"/>
      <c r="BO2122" s="11"/>
      <c r="CC2122" s="11"/>
      <c r="CS2122" s="11"/>
    </row>
    <row r="2123" spans="38:97" x14ac:dyDescent="0.25">
      <c r="AL2123" s="11"/>
      <c r="BA2123" s="11"/>
      <c r="BO2123" s="11"/>
      <c r="CC2123" s="11"/>
      <c r="CS2123" s="11"/>
    </row>
    <row r="2124" spans="38:97" x14ac:dyDescent="0.25">
      <c r="AL2124" s="11"/>
      <c r="BA2124" s="11"/>
      <c r="BO2124" s="11"/>
      <c r="CC2124" s="11"/>
      <c r="CS2124" s="11"/>
    </row>
    <row r="2125" spans="38:97" x14ac:dyDescent="0.25">
      <c r="AL2125" s="11"/>
      <c r="BA2125" s="11"/>
      <c r="BO2125" s="11"/>
      <c r="CC2125" s="11"/>
      <c r="CS2125" s="11"/>
    </row>
    <row r="2126" spans="38:97" x14ac:dyDescent="0.25">
      <c r="AL2126" s="11"/>
      <c r="BA2126" s="11"/>
      <c r="BO2126" s="11"/>
      <c r="CC2126" s="11"/>
      <c r="CS2126" s="11"/>
    </row>
    <row r="2127" spans="38:97" x14ac:dyDescent="0.25">
      <c r="AL2127" s="11"/>
      <c r="BA2127" s="11"/>
      <c r="BO2127" s="11"/>
      <c r="CC2127" s="11"/>
      <c r="CS2127" s="11"/>
    </row>
    <row r="2128" spans="38:97" x14ac:dyDescent="0.25">
      <c r="AL2128" s="11"/>
      <c r="BA2128" s="11"/>
      <c r="BO2128" s="11"/>
      <c r="CC2128" s="11"/>
      <c r="CS2128" s="11"/>
    </row>
    <row r="2129" spans="38:97" x14ac:dyDescent="0.25">
      <c r="AL2129" s="11"/>
      <c r="BA2129" s="11"/>
      <c r="BO2129" s="11"/>
      <c r="CC2129" s="11"/>
      <c r="CS2129" s="11"/>
    </row>
    <row r="2130" spans="38:97" x14ac:dyDescent="0.25">
      <c r="AL2130" s="11"/>
      <c r="BA2130" s="11"/>
      <c r="BO2130" s="11"/>
      <c r="CC2130" s="11"/>
      <c r="CS2130" s="11"/>
    </row>
    <row r="2131" spans="38:97" x14ac:dyDescent="0.25">
      <c r="AL2131" s="11"/>
      <c r="BA2131" s="11"/>
      <c r="BO2131" s="11"/>
      <c r="CC2131" s="11"/>
      <c r="CS2131" s="11"/>
    </row>
    <row r="2132" spans="38:97" x14ac:dyDescent="0.25">
      <c r="AL2132" s="11"/>
      <c r="BA2132" s="11"/>
      <c r="BO2132" s="11"/>
      <c r="CC2132" s="11"/>
      <c r="CS2132" s="11"/>
    </row>
    <row r="2133" spans="38:97" x14ac:dyDescent="0.25">
      <c r="AL2133" s="11"/>
      <c r="BA2133" s="11"/>
      <c r="BO2133" s="11"/>
      <c r="CC2133" s="11"/>
      <c r="CS2133" s="11"/>
    </row>
    <row r="2134" spans="38:97" x14ac:dyDescent="0.25">
      <c r="AL2134" s="11"/>
      <c r="BA2134" s="11"/>
      <c r="BO2134" s="11"/>
      <c r="CC2134" s="11"/>
      <c r="CS2134" s="11"/>
    </row>
    <row r="2135" spans="38:97" x14ac:dyDescent="0.25">
      <c r="AL2135" s="11"/>
      <c r="BA2135" s="11"/>
      <c r="BO2135" s="11"/>
      <c r="CC2135" s="11"/>
      <c r="CS2135" s="11"/>
    </row>
    <row r="2136" spans="38:97" x14ac:dyDescent="0.25">
      <c r="AL2136" s="11"/>
      <c r="BA2136" s="11"/>
      <c r="BO2136" s="11"/>
      <c r="CC2136" s="11"/>
      <c r="CS2136" s="11"/>
    </row>
    <row r="2137" spans="38:97" x14ac:dyDescent="0.25">
      <c r="AL2137" s="11"/>
      <c r="BA2137" s="11"/>
      <c r="BO2137" s="11"/>
      <c r="CC2137" s="11"/>
      <c r="CS2137" s="11"/>
    </row>
    <row r="2138" spans="38:97" x14ac:dyDescent="0.25">
      <c r="AL2138" s="11"/>
      <c r="BA2138" s="11"/>
      <c r="BO2138" s="11"/>
      <c r="CC2138" s="11"/>
      <c r="CS2138" s="11"/>
    </row>
    <row r="2139" spans="38:97" x14ac:dyDescent="0.25">
      <c r="AL2139" s="11"/>
      <c r="BA2139" s="11"/>
      <c r="BO2139" s="11"/>
      <c r="CC2139" s="11"/>
      <c r="CS2139" s="11"/>
    </row>
    <row r="2140" spans="38:97" x14ac:dyDescent="0.25">
      <c r="AL2140" s="11"/>
      <c r="BA2140" s="11"/>
      <c r="BO2140" s="11"/>
      <c r="CC2140" s="11"/>
      <c r="CS2140" s="11"/>
    </row>
    <row r="2141" spans="38:97" x14ac:dyDescent="0.25">
      <c r="AL2141" s="11"/>
      <c r="BA2141" s="11"/>
      <c r="BO2141" s="11"/>
      <c r="CC2141" s="11"/>
      <c r="CS2141" s="11"/>
    </row>
    <row r="2142" spans="38:97" x14ac:dyDescent="0.25">
      <c r="AL2142" s="11"/>
      <c r="BA2142" s="11"/>
      <c r="BO2142" s="11"/>
      <c r="CC2142" s="11"/>
      <c r="CS2142" s="11"/>
    </row>
    <row r="2143" spans="38:97" x14ac:dyDescent="0.25">
      <c r="AL2143" s="11"/>
      <c r="BA2143" s="11"/>
      <c r="BO2143" s="11"/>
      <c r="CC2143" s="11"/>
      <c r="CS2143" s="11"/>
    </row>
    <row r="2144" spans="38:97" x14ac:dyDescent="0.25">
      <c r="AL2144" s="11"/>
      <c r="BA2144" s="11"/>
      <c r="BO2144" s="11"/>
      <c r="CC2144" s="11"/>
      <c r="CS2144" s="11"/>
    </row>
    <row r="2145" spans="38:97" x14ac:dyDescent="0.25">
      <c r="AL2145" s="11"/>
      <c r="BA2145" s="11"/>
      <c r="BO2145" s="11"/>
      <c r="CC2145" s="11"/>
      <c r="CS2145" s="11"/>
    </row>
    <row r="2146" spans="38:97" x14ac:dyDescent="0.25">
      <c r="AL2146" s="11"/>
      <c r="BA2146" s="11"/>
      <c r="BO2146" s="11"/>
      <c r="CC2146" s="11"/>
      <c r="CS2146" s="11"/>
    </row>
    <row r="2147" spans="38:97" x14ac:dyDescent="0.25">
      <c r="AL2147" s="11"/>
      <c r="BA2147" s="11"/>
      <c r="BO2147" s="11"/>
      <c r="CC2147" s="11"/>
      <c r="CS2147" s="11"/>
    </row>
    <row r="2148" spans="38:97" x14ac:dyDescent="0.25">
      <c r="AL2148" s="11"/>
      <c r="BA2148" s="11"/>
      <c r="BO2148" s="11"/>
      <c r="CC2148" s="11"/>
      <c r="CS2148" s="11"/>
    </row>
    <row r="2149" spans="38:97" x14ac:dyDescent="0.25">
      <c r="AL2149" s="11"/>
      <c r="BA2149" s="11"/>
      <c r="BO2149" s="11"/>
      <c r="CC2149" s="11"/>
      <c r="CS2149" s="11"/>
    </row>
    <row r="2150" spans="38:97" x14ac:dyDescent="0.25">
      <c r="AL2150" s="11"/>
      <c r="BA2150" s="11"/>
      <c r="BO2150" s="11"/>
      <c r="CC2150" s="11"/>
      <c r="CS2150" s="11"/>
    </row>
    <row r="2151" spans="38:97" x14ac:dyDescent="0.25">
      <c r="AL2151" s="11"/>
      <c r="BA2151" s="11"/>
      <c r="BO2151" s="11"/>
      <c r="CC2151" s="11"/>
      <c r="CS2151" s="11"/>
    </row>
    <row r="2152" spans="38:97" x14ac:dyDescent="0.25">
      <c r="AL2152" s="11"/>
      <c r="BA2152" s="11"/>
      <c r="BO2152" s="11"/>
      <c r="CC2152" s="11"/>
      <c r="CS2152" s="11"/>
    </row>
    <row r="2153" spans="38:97" x14ac:dyDescent="0.25">
      <c r="AL2153" s="11"/>
      <c r="BA2153" s="11"/>
      <c r="BO2153" s="11"/>
      <c r="CC2153" s="11"/>
      <c r="CS2153" s="11"/>
    </row>
    <row r="2154" spans="38:97" x14ac:dyDescent="0.25">
      <c r="AL2154" s="11"/>
      <c r="BA2154" s="11"/>
      <c r="BO2154" s="11"/>
      <c r="CC2154" s="11"/>
      <c r="CS2154" s="11"/>
    </row>
    <row r="2155" spans="38:97" x14ac:dyDescent="0.25">
      <c r="AL2155" s="11"/>
      <c r="BA2155" s="11"/>
      <c r="BO2155" s="11"/>
      <c r="CC2155" s="11"/>
      <c r="CS2155" s="11"/>
    </row>
    <row r="2156" spans="38:97" x14ac:dyDescent="0.25">
      <c r="AL2156" s="11"/>
      <c r="BA2156" s="11"/>
      <c r="BO2156" s="11"/>
      <c r="CC2156" s="11"/>
      <c r="CS2156" s="11"/>
    </row>
    <row r="2157" spans="38:97" x14ac:dyDescent="0.25">
      <c r="AL2157" s="11"/>
      <c r="BA2157" s="11"/>
      <c r="BO2157" s="11"/>
      <c r="CC2157" s="11"/>
      <c r="CS2157" s="11"/>
    </row>
    <row r="2158" spans="38:97" x14ac:dyDescent="0.25">
      <c r="AL2158" s="11"/>
      <c r="BA2158" s="11"/>
      <c r="BO2158" s="11"/>
      <c r="CC2158" s="11"/>
      <c r="CS2158" s="11"/>
    </row>
    <row r="2159" spans="38:97" x14ac:dyDescent="0.25">
      <c r="AL2159" s="11"/>
      <c r="BA2159" s="11"/>
      <c r="BO2159" s="11"/>
      <c r="CC2159" s="11"/>
      <c r="CS2159" s="11"/>
    </row>
    <row r="2160" spans="38:97" x14ac:dyDescent="0.25">
      <c r="AL2160" s="11"/>
      <c r="BA2160" s="11"/>
      <c r="BO2160" s="11"/>
      <c r="CC2160" s="11"/>
      <c r="CS2160" s="11"/>
    </row>
    <row r="2161" spans="38:97" x14ac:dyDescent="0.25">
      <c r="AL2161" s="11"/>
      <c r="BA2161" s="11"/>
      <c r="BO2161" s="11"/>
      <c r="CC2161" s="11"/>
      <c r="CS2161" s="11"/>
    </row>
    <row r="2162" spans="38:97" x14ac:dyDescent="0.25">
      <c r="AL2162" s="11"/>
      <c r="BA2162" s="11"/>
      <c r="BO2162" s="11"/>
      <c r="CC2162" s="11"/>
      <c r="CS2162" s="11"/>
    </row>
    <row r="2163" spans="38:97" x14ac:dyDescent="0.25">
      <c r="AL2163" s="11"/>
      <c r="BA2163" s="11"/>
      <c r="BO2163" s="11"/>
      <c r="CC2163" s="11"/>
      <c r="CS2163" s="11"/>
    </row>
    <row r="2164" spans="38:97" x14ac:dyDescent="0.25">
      <c r="AL2164" s="11"/>
      <c r="BA2164" s="11"/>
      <c r="BO2164" s="11"/>
      <c r="CC2164" s="11"/>
      <c r="CS2164" s="11"/>
    </row>
    <row r="2165" spans="38:97" x14ac:dyDescent="0.25">
      <c r="AL2165" s="11"/>
      <c r="BA2165" s="11"/>
      <c r="BO2165" s="11"/>
      <c r="CC2165" s="11"/>
      <c r="CS2165" s="11"/>
    </row>
    <row r="2166" spans="38:97" x14ac:dyDescent="0.25">
      <c r="AL2166" s="11"/>
      <c r="BA2166" s="11"/>
      <c r="BO2166" s="11"/>
      <c r="CC2166" s="11"/>
      <c r="CS2166" s="11"/>
    </row>
    <row r="2167" spans="38:97" x14ac:dyDescent="0.25">
      <c r="AL2167" s="11"/>
      <c r="BA2167" s="11"/>
      <c r="BO2167" s="11"/>
      <c r="CC2167" s="11"/>
      <c r="CS2167" s="11"/>
    </row>
    <row r="2168" spans="38:97" x14ac:dyDescent="0.25">
      <c r="AL2168" s="11"/>
      <c r="BA2168" s="11"/>
      <c r="BO2168" s="11"/>
      <c r="CC2168" s="11"/>
      <c r="CS2168" s="11"/>
    </row>
    <row r="2169" spans="38:97" x14ac:dyDescent="0.25">
      <c r="AL2169" s="11"/>
      <c r="BA2169" s="11"/>
      <c r="BO2169" s="11"/>
      <c r="CC2169" s="11"/>
      <c r="CS2169" s="11"/>
    </row>
    <row r="2170" spans="38:97" x14ac:dyDescent="0.25">
      <c r="AL2170" s="11"/>
      <c r="BA2170" s="11"/>
      <c r="BO2170" s="11"/>
      <c r="CC2170" s="11"/>
      <c r="CS2170" s="11"/>
    </row>
    <row r="2171" spans="38:97" x14ac:dyDescent="0.25">
      <c r="AL2171" s="11"/>
      <c r="BA2171" s="11"/>
      <c r="BO2171" s="11"/>
      <c r="CC2171" s="11"/>
      <c r="CS2171" s="11"/>
    </row>
    <row r="2172" spans="38:97" x14ac:dyDescent="0.25">
      <c r="AL2172" s="11"/>
      <c r="BA2172" s="11"/>
      <c r="BO2172" s="11"/>
      <c r="CC2172" s="11"/>
      <c r="CS2172" s="11"/>
    </row>
    <row r="2173" spans="38:97" x14ac:dyDescent="0.25">
      <c r="AL2173" s="11"/>
      <c r="BA2173" s="11"/>
      <c r="BO2173" s="11"/>
      <c r="CC2173" s="11"/>
      <c r="CS2173" s="11"/>
    </row>
    <row r="2174" spans="38:97" x14ac:dyDescent="0.25">
      <c r="AL2174" s="11"/>
      <c r="BA2174" s="11"/>
      <c r="BO2174" s="11"/>
      <c r="CC2174" s="11"/>
      <c r="CS2174" s="11"/>
    </row>
    <row r="2175" spans="38:97" x14ac:dyDescent="0.25">
      <c r="AL2175" s="11"/>
      <c r="BA2175" s="11"/>
      <c r="BO2175" s="11"/>
      <c r="CC2175" s="11"/>
      <c r="CS2175" s="11"/>
    </row>
    <row r="2176" spans="38:97" x14ac:dyDescent="0.25">
      <c r="AL2176" s="11"/>
      <c r="BA2176" s="11"/>
      <c r="BO2176" s="11"/>
      <c r="CC2176" s="11"/>
      <c r="CS2176" s="11"/>
    </row>
    <row r="2177" spans="38:97" x14ac:dyDescent="0.25">
      <c r="AL2177" s="11"/>
      <c r="BA2177" s="11"/>
      <c r="BO2177" s="11"/>
      <c r="CC2177" s="11"/>
      <c r="CS2177" s="11"/>
    </row>
    <row r="2178" spans="38:97" x14ac:dyDescent="0.25">
      <c r="AL2178" s="11"/>
      <c r="BA2178" s="11"/>
      <c r="BO2178" s="11"/>
      <c r="CC2178" s="11"/>
      <c r="CS2178" s="11"/>
    </row>
    <row r="2179" spans="38:97" x14ac:dyDescent="0.25">
      <c r="AL2179" s="11"/>
      <c r="BA2179" s="11"/>
      <c r="BO2179" s="11"/>
      <c r="CC2179" s="11"/>
      <c r="CS2179" s="11"/>
    </row>
    <row r="2180" spans="38:97" x14ac:dyDescent="0.25">
      <c r="AL2180" s="11"/>
      <c r="BA2180" s="11"/>
      <c r="BO2180" s="11"/>
      <c r="CC2180" s="11"/>
      <c r="CS2180" s="11"/>
    </row>
    <row r="2181" spans="38:97" x14ac:dyDescent="0.25">
      <c r="AL2181" s="11"/>
      <c r="BA2181" s="11"/>
      <c r="BO2181" s="11"/>
      <c r="CC2181" s="11"/>
      <c r="CS2181" s="11"/>
    </row>
    <row r="2182" spans="38:97" x14ac:dyDescent="0.25">
      <c r="AL2182" s="11"/>
      <c r="BA2182" s="11"/>
      <c r="BO2182" s="11"/>
      <c r="CC2182" s="11"/>
      <c r="CS2182" s="11"/>
    </row>
    <row r="2183" spans="38:97" x14ac:dyDescent="0.25">
      <c r="AL2183" s="11"/>
      <c r="BA2183" s="11"/>
      <c r="BO2183" s="11"/>
      <c r="CC2183" s="11"/>
      <c r="CS2183" s="11"/>
    </row>
    <row r="2184" spans="38:97" x14ac:dyDescent="0.25">
      <c r="AL2184" s="11"/>
      <c r="BA2184" s="11"/>
      <c r="BO2184" s="11"/>
      <c r="CC2184" s="11"/>
      <c r="CS2184" s="11"/>
    </row>
    <row r="2185" spans="38:97" x14ac:dyDescent="0.25">
      <c r="AL2185" s="11"/>
      <c r="BA2185" s="11"/>
      <c r="BO2185" s="11"/>
      <c r="CC2185" s="11"/>
      <c r="CS2185" s="11"/>
    </row>
    <row r="2186" spans="38:97" x14ac:dyDescent="0.25">
      <c r="AL2186" s="11"/>
      <c r="BA2186" s="11"/>
      <c r="BO2186" s="11"/>
      <c r="CC2186" s="11"/>
      <c r="CS2186" s="11"/>
    </row>
    <row r="2187" spans="38:97" x14ac:dyDescent="0.25">
      <c r="AL2187" s="11"/>
      <c r="BA2187" s="11"/>
      <c r="BO2187" s="11"/>
      <c r="CC2187" s="11"/>
      <c r="CS2187" s="11"/>
    </row>
    <row r="2188" spans="38:97" x14ac:dyDescent="0.25">
      <c r="AL2188" s="11"/>
      <c r="BA2188" s="11"/>
      <c r="BO2188" s="11"/>
      <c r="CC2188" s="11"/>
      <c r="CS2188" s="11"/>
    </row>
    <row r="2189" spans="38:97" x14ac:dyDescent="0.25">
      <c r="AL2189" s="11"/>
      <c r="BA2189" s="11"/>
      <c r="BO2189" s="11"/>
      <c r="CC2189" s="11"/>
      <c r="CS2189" s="11"/>
    </row>
    <row r="2190" spans="38:97" x14ac:dyDescent="0.25">
      <c r="AL2190" s="11"/>
      <c r="BA2190" s="11"/>
      <c r="BO2190" s="11"/>
      <c r="CC2190" s="11"/>
      <c r="CS2190" s="11"/>
    </row>
    <row r="2191" spans="38:97" x14ac:dyDescent="0.25">
      <c r="AL2191" s="11"/>
      <c r="BA2191" s="11"/>
      <c r="BO2191" s="11"/>
      <c r="CC2191" s="11"/>
      <c r="CS2191" s="11"/>
    </row>
    <row r="2192" spans="38:97" x14ac:dyDescent="0.25">
      <c r="AL2192" s="11"/>
      <c r="BA2192" s="11"/>
      <c r="BO2192" s="11"/>
      <c r="CC2192" s="11"/>
      <c r="CS2192" s="11"/>
    </row>
    <row r="2193" spans="38:97" x14ac:dyDescent="0.25">
      <c r="AL2193" s="11"/>
      <c r="BA2193" s="11"/>
      <c r="BO2193" s="11"/>
      <c r="CC2193" s="11"/>
      <c r="CS2193" s="11"/>
    </row>
    <row r="2194" spans="38:97" x14ac:dyDescent="0.25">
      <c r="AL2194" s="11"/>
      <c r="BA2194" s="11"/>
      <c r="BO2194" s="11"/>
      <c r="CC2194" s="11"/>
      <c r="CS2194" s="11"/>
    </row>
    <row r="2195" spans="38:97" x14ac:dyDescent="0.25">
      <c r="AL2195" s="11"/>
      <c r="BA2195" s="11"/>
      <c r="BO2195" s="11"/>
      <c r="CC2195" s="11"/>
      <c r="CS2195" s="11"/>
    </row>
    <row r="2196" spans="38:97" x14ac:dyDescent="0.25">
      <c r="AL2196" s="11"/>
      <c r="BA2196" s="11"/>
      <c r="BO2196" s="11"/>
      <c r="CC2196" s="11"/>
      <c r="CS2196" s="11"/>
    </row>
    <row r="2197" spans="38:97" x14ac:dyDescent="0.25">
      <c r="AL2197" s="11"/>
      <c r="BA2197" s="11"/>
      <c r="BO2197" s="11"/>
      <c r="CC2197" s="11"/>
      <c r="CS2197" s="11"/>
    </row>
    <row r="2198" spans="38:97" x14ac:dyDescent="0.25">
      <c r="AL2198" s="11"/>
      <c r="BA2198" s="11"/>
      <c r="BO2198" s="11"/>
      <c r="CC2198" s="11"/>
      <c r="CS2198" s="11"/>
    </row>
    <row r="2199" spans="38:97" x14ac:dyDescent="0.25">
      <c r="AL2199" s="11"/>
      <c r="BA2199" s="11"/>
      <c r="BO2199" s="11"/>
      <c r="CC2199" s="11"/>
      <c r="CS2199" s="11"/>
    </row>
    <row r="2200" spans="38:97" x14ac:dyDescent="0.25">
      <c r="AL2200" s="11"/>
      <c r="BA2200" s="11"/>
      <c r="BO2200" s="11"/>
      <c r="CC2200" s="11"/>
      <c r="CS2200" s="11"/>
    </row>
    <row r="2201" spans="38:97" x14ac:dyDescent="0.25">
      <c r="AL2201" s="11"/>
      <c r="BA2201" s="11"/>
      <c r="BO2201" s="11"/>
      <c r="CC2201" s="11"/>
      <c r="CS2201" s="11"/>
    </row>
    <row r="2202" spans="38:97" x14ac:dyDescent="0.25">
      <c r="AL2202" s="11"/>
      <c r="BA2202" s="11"/>
      <c r="BO2202" s="11"/>
      <c r="CC2202" s="11"/>
      <c r="CS2202" s="11"/>
    </row>
    <row r="2203" spans="38:97" x14ac:dyDescent="0.25">
      <c r="AL2203" s="11"/>
      <c r="BA2203" s="11"/>
      <c r="BO2203" s="11"/>
      <c r="CC2203" s="11"/>
      <c r="CS2203" s="11"/>
    </row>
    <row r="2204" spans="38:97" x14ac:dyDescent="0.25">
      <c r="AL2204" s="11"/>
      <c r="BA2204" s="11"/>
      <c r="BO2204" s="11"/>
      <c r="CC2204" s="11"/>
      <c r="CS2204" s="11"/>
    </row>
    <row r="2205" spans="38:97" x14ac:dyDescent="0.25">
      <c r="AL2205" s="11"/>
      <c r="BA2205" s="11"/>
      <c r="BO2205" s="11"/>
      <c r="CC2205" s="11"/>
      <c r="CS2205" s="11"/>
    </row>
    <row r="2206" spans="38:97" x14ac:dyDescent="0.25">
      <c r="AL2206" s="11"/>
      <c r="BA2206" s="11"/>
      <c r="BO2206" s="11"/>
      <c r="CC2206" s="11"/>
      <c r="CS2206" s="11"/>
    </row>
    <row r="2207" spans="38:97" x14ac:dyDescent="0.25">
      <c r="AL2207" s="11"/>
      <c r="BA2207" s="11"/>
      <c r="BO2207" s="11"/>
      <c r="CC2207" s="11"/>
      <c r="CS2207" s="11"/>
    </row>
    <row r="2208" spans="38:97" x14ac:dyDescent="0.25">
      <c r="AL2208" s="11"/>
      <c r="BA2208" s="11"/>
      <c r="BO2208" s="11"/>
      <c r="CC2208" s="11"/>
      <c r="CS2208" s="11"/>
    </row>
    <row r="2209" spans="38:97" x14ac:dyDescent="0.25">
      <c r="AL2209" s="11"/>
      <c r="BA2209" s="11"/>
      <c r="BO2209" s="11"/>
      <c r="CC2209" s="11"/>
      <c r="CS2209" s="11"/>
    </row>
    <row r="2210" spans="38:97" x14ac:dyDescent="0.25">
      <c r="AL2210" s="11"/>
      <c r="BA2210" s="11"/>
      <c r="BO2210" s="11"/>
      <c r="CC2210" s="11"/>
      <c r="CS2210" s="11"/>
    </row>
    <row r="2211" spans="38:97" x14ac:dyDescent="0.25">
      <c r="AL2211" s="11"/>
      <c r="BA2211" s="11"/>
      <c r="BO2211" s="11"/>
      <c r="CC2211" s="11"/>
      <c r="CS2211" s="11"/>
    </row>
    <row r="2212" spans="38:97" x14ac:dyDescent="0.25">
      <c r="AL2212" s="11"/>
      <c r="BA2212" s="11"/>
      <c r="BO2212" s="11"/>
      <c r="CC2212" s="11"/>
      <c r="CS2212" s="11"/>
    </row>
    <row r="2213" spans="38:97" x14ac:dyDescent="0.25">
      <c r="AL2213" s="11"/>
      <c r="BA2213" s="11"/>
      <c r="BO2213" s="11"/>
      <c r="CC2213" s="11"/>
      <c r="CS2213" s="11"/>
    </row>
    <row r="2214" spans="38:97" x14ac:dyDescent="0.25">
      <c r="AL2214" s="11"/>
      <c r="BA2214" s="11"/>
      <c r="BO2214" s="11"/>
      <c r="CC2214" s="11"/>
      <c r="CS2214" s="11"/>
    </row>
    <row r="2215" spans="38:97" x14ac:dyDescent="0.25">
      <c r="AL2215" s="11"/>
      <c r="BA2215" s="11"/>
      <c r="BO2215" s="11"/>
      <c r="CC2215" s="11"/>
      <c r="CS2215" s="11"/>
    </row>
    <row r="2216" spans="38:97" x14ac:dyDescent="0.25">
      <c r="AL2216" s="11"/>
      <c r="BA2216" s="11"/>
      <c r="BO2216" s="11"/>
      <c r="CC2216" s="11"/>
      <c r="CS2216" s="11"/>
    </row>
    <row r="2217" spans="38:97" x14ac:dyDescent="0.25">
      <c r="AL2217" s="11"/>
      <c r="BA2217" s="11"/>
      <c r="BO2217" s="11"/>
      <c r="CC2217" s="11"/>
      <c r="CS2217" s="11"/>
    </row>
    <row r="2218" spans="38:97" x14ac:dyDescent="0.25">
      <c r="AL2218" s="11"/>
      <c r="BA2218" s="11"/>
      <c r="BO2218" s="11"/>
      <c r="CC2218" s="11"/>
      <c r="CS2218" s="11"/>
    </row>
    <row r="2219" spans="38:97" x14ac:dyDescent="0.25">
      <c r="AL2219" s="11"/>
      <c r="BA2219" s="11"/>
      <c r="BO2219" s="11"/>
      <c r="CC2219" s="11"/>
      <c r="CS2219" s="11"/>
    </row>
    <row r="2220" spans="38:97" x14ac:dyDescent="0.25">
      <c r="AL2220" s="11"/>
      <c r="BA2220" s="11"/>
      <c r="BO2220" s="11"/>
      <c r="CC2220" s="11"/>
      <c r="CS2220" s="11"/>
    </row>
    <row r="2221" spans="38:97" x14ac:dyDescent="0.25">
      <c r="AL2221" s="11"/>
      <c r="BA2221" s="11"/>
      <c r="BO2221" s="11"/>
      <c r="CC2221" s="11"/>
      <c r="CS2221" s="11"/>
    </row>
    <row r="2222" spans="38:97" x14ac:dyDescent="0.25">
      <c r="AL2222" s="11"/>
      <c r="BA2222" s="11"/>
      <c r="BO2222" s="11"/>
      <c r="CC2222" s="11"/>
      <c r="CS2222" s="11"/>
    </row>
    <row r="2223" spans="38:97" x14ac:dyDescent="0.25">
      <c r="AL2223" s="11"/>
      <c r="BA2223" s="11"/>
      <c r="BO2223" s="11"/>
      <c r="CC2223" s="11"/>
      <c r="CS2223" s="11"/>
    </row>
    <row r="2224" spans="38:97" x14ac:dyDescent="0.25">
      <c r="AL2224" s="11"/>
      <c r="BA2224" s="11"/>
      <c r="BO2224" s="11"/>
      <c r="CC2224" s="11"/>
      <c r="CS2224" s="11"/>
    </row>
    <row r="2225" spans="38:97" x14ac:dyDescent="0.25">
      <c r="AL2225" s="11"/>
      <c r="BA2225" s="11"/>
      <c r="BO2225" s="11"/>
      <c r="CC2225" s="11"/>
      <c r="CS2225" s="11"/>
    </row>
    <row r="2226" spans="38:97" x14ac:dyDescent="0.25">
      <c r="AL2226" s="11"/>
      <c r="BA2226" s="11"/>
      <c r="BO2226" s="11"/>
      <c r="CC2226" s="11"/>
      <c r="CS2226" s="11"/>
    </row>
    <row r="2227" spans="38:97" x14ac:dyDescent="0.25">
      <c r="AL2227" s="11"/>
      <c r="BA2227" s="11"/>
      <c r="BO2227" s="11"/>
      <c r="CC2227" s="11"/>
      <c r="CS2227" s="11"/>
    </row>
    <row r="2228" spans="38:97" x14ac:dyDescent="0.25">
      <c r="AL2228" s="11"/>
      <c r="BA2228" s="11"/>
      <c r="BO2228" s="11"/>
      <c r="CC2228" s="11"/>
      <c r="CS2228" s="11"/>
    </row>
    <row r="2229" spans="38:97" x14ac:dyDescent="0.25">
      <c r="AL2229" s="11"/>
      <c r="BA2229" s="11"/>
      <c r="BO2229" s="11"/>
      <c r="CC2229" s="11"/>
      <c r="CS2229" s="11"/>
    </row>
    <row r="2230" spans="38:97" x14ac:dyDescent="0.25">
      <c r="AL2230" s="11"/>
      <c r="BA2230" s="11"/>
      <c r="BO2230" s="11"/>
      <c r="CC2230" s="11"/>
      <c r="CS2230" s="11"/>
    </row>
    <row r="2231" spans="38:97" x14ac:dyDescent="0.25">
      <c r="AL2231" s="11"/>
      <c r="BA2231" s="11"/>
      <c r="BO2231" s="11"/>
      <c r="CC2231" s="11"/>
      <c r="CS2231" s="11"/>
    </row>
    <row r="2232" spans="38:97" x14ac:dyDescent="0.25">
      <c r="AL2232" s="11"/>
      <c r="BA2232" s="11"/>
      <c r="BO2232" s="11"/>
      <c r="CC2232" s="11"/>
      <c r="CS2232" s="11"/>
    </row>
    <row r="2233" spans="38:97" x14ac:dyDescent="0.25">
      <c r="AL2233" s="11"/>
      <c r="BA2233" s="11"/>
      <c r="BO2233" s="11"/>
      <c r="CC2233" s="11"/>
      <c r="CS2233" s="11"/>
    </row>
    <row r="2234" spans="38:97" x14ac:dyDescent="0.25">
      <c r="AL2234" s="11"/>
      <c r="BA2234" s="11"/>
      <c r="BO2234" s="11"/>
      <c r="CC2234" s="11"/>
      <c r="CS2234" s="11"/>
    </row>
    <row r="2235" spans="38:97" x14ac:dyDescent="0.25">
      <c r="AL2235" s="11"/>
      <c r="BA2235" s="11"/>
      <c r="BO2235" s="11"/>
      <c r="CC2235" s="11"/>
      <c r="CS2235" s="11"/>
    </row>
    <row r="2236" spans="38:97" x14ac:dyDescent="0.25">
      <c r="AL2236" s="11"/>
      <c r="BA2236" s="11"/>
      <c r="BO2236" s="11"/>
      <c r="CC2236" s="11"/>
      <c r="CS2236" s="11"/>
    </row>
    <row r="2237" spans="38:97" x14ac:dyDescent="0.25">
      <c r="AL2237" s="11"/>
      <c r="BA2237" s="11"/>
      <c r="BO2237" s="11"/>
      <c r="CC2237" s="11"/>
      <c r="CS2237" s="11"/>
    </row>
    <row r="2238" spans="38:97" x14ac:dyDescent="0.25">
      <c r="AL2238" s="11"/>
      <c r="BA2238" s="11"/>
      <c r="BO2238" s="11"/>
      <c r="CC2238" s="11"/>
      <c r="CS2238" s="11"/>
    </row>
    <row r="2239" spans="38:97" x14ac:dyDescent="0.25">
      <c r="AL2239" s="11"/>
      <c r="BA2239" s="11"/>
      <c r="BO2239" s="11"/>
      <c r="CC2239" s="11"/>
      <c r="CS2239" s="11"/>
    </row>
    <row r="2240" spans="38:97" x14ac:dyDescent="0.25">
      <c r="AL2240" s="11"/>
      <c r="BA2240" s="11"/>
      <c r="BO2240" s="11"/>
      <c r="CC2240" s="11"/>
      <c r="CS2240" s="11"/>
    </row>
    <row r="2241" spans="38:97" x14ac:dyDescent="0.25">
      <c r="AL2241" s="11"/>
      <c r="BA2241" s="11"/>
      <c r="BO2241" s="11"/>
      <c r="CC2241" s="11"/>
      <c r="CS2241" s="11"/>
    </row>
    <row r="2242" spans="38:97" x14ac:dyDescent="0.25">
      <c r="AL2242" s="11"/>
      <c r="BA2242" s="11"/>
      <c r="BO2242" s="11"/>
      <c r="CC2242" s="11"/>
      <c r="CS2242" s="11"/>
    </row>
    <row r="2243" spans="38:97" x14ac:dyDescent="0.25">
      <c r="AL2243" s="11"/>
      <c r="BA2243" s="11"/>
      <c r="BO2243" s="11"/>
      <c r="CC2243" s="11"/>
      <c r="CS2243" s="11"/>
    </row>
    <row r="2244" spans="38:97" x14ac:dyDescent="0.25">
      <c r="AL2244" s="11"/>
      <c r="BA2244" s="11"/>
      <c r="BO2244" s="11"/>
      <c r="CC2244" s="11"/>
      <c r="CS2244" s="11"/>
    </row>
    <row r="2245" spans="38:97" x14ac:dyDescent="0.25">
      <c r="AL2245" s="11"/>
      <c r="BA2245" s="11"/>
      <c r="BO2245" s="11"/>
      <c r="CC2245" s="11"/>
      <c r="CS2245" s="11"/>
    </row>
    <row r="2246" spans="38:97" x14ac:dyDescent="0.25">
      <c r="AL2246" s="11"/>
      <c r="BA2246" s="11"/>
      <c r="BO2246" s="11"/>
      <c r="CC2246" s="11"/>
      <c r="CS2246" s="11"/>
    </row>
    <row r="2247" spans="38:97" x14ac:dyDescent="0.25">
      <c r="AL2247" s="11"/>
      <c r="BA2247" s="11"/>
      <c r="BO2247" s="11"/>
      <c r="CC2247" s="11"/>
      <c r="CS2247" s="11"/>
    </row>
    <row r="2248" spans="38:97" x14ac:dyDescent="0.25">
      <c r="AL2248" s="11"/>
      <c r="BA2248" s="11"/>
      <c r="BO2248" s="11"/>
      <c r="CC2248" s="11"/>
      <c r="CS2248" s="11"/>
    </row>
    <row r="2249" spans="38:97" x14ac:dyDescent="0.25">
      <c r="AL2249" s="11"/>
      <c r="BA2249" s="11"/>
      <c r="BO2249" s="11"/>
      <c r="CC2249" s="11"/>
      <c r="CS2249" s="11"/>
    </row>
    <row r="2250" spans="38:97" x14ac:dyDescent="0.25">
      <c r="AL2250" s="11"/>
      <c r="BA2250" s="11"/>
      <c r="BO2250" s="11"/>
      <c r="CC2250" s="11"/>
      <c r="CS2250" s="11"/>
    </row>
    <row r="2251" spans="38:97" x14ac:dyDescent="0.25">
      <c r="AL2251" s="11"/>
      <c r="BA2251" s="11"/>
      <c r="BO2251" s="11"/>
      <c r="CC2251" s="11"/>
      <c r="CS2251" s="11"/>
    </row>
    <row r="2252" spans="38:97" x14ac:dyDescent="0.25">
      <c r="AL2252" s="11"/>
      <c r="BA2252" s="11"/>
      <c r="BO2252" s="11"/>
      <c r="CC2252" s="11"/>
      <c r="CS2252" s="11"/>
    </row>
    <row r="2253" spans="38:97" x14ac:dyDescent="0.25">
      <c r="AL2253" s="11"/>
      <c r="BA2253" s="11"/>
      <c r="BO2253" s="11"/>
      <c r="CC2253" s="11"/>
      <c r="CS2253" s="11"/>
    </row>
    <row r="2254" spans="38:97" x14ac:dyDescent="0.25">
      <c r="AL2254" s="11"/>
      <c r="BA2254" s="11"/>
      <c r="BO2254" s="11"/>
      <c r="CC2254" s="11"/>
      <c r="CS2254" s="11"/>
    </row>
    <row r="2255" spans="38:97" x14ac:dyDescent="0.25">
      <c r="AL2255" s="11"/>
      <c r="BA2255" s="11"/>
      <c r="BO2255" s="11"/>
      <c r="CC2255" s="11"/>
      <c r="CS2255" s="11"/>
    </row>
    <row r="2256" spans="38:97" x14ac:dyDescent="0.25">
      <c r="AL2256" s="11"/>
      <c r="BA2256" s="11"/>
      <c r="BO2256" s="11"/>
      <c r="CC2256" s="11"/>
      <c r="CS2256" s="11"/>
    </row>
    <row r="2257" spans="38:97" x14ac:dyDescent="0.25">
      <c r="AL2257" s="11"/>
      <c r="BA2257" s="11"/>
      <c r="BO2257" s="11"/>
      <c r="CC2257" s="11"/>
      <c r="CS2257" s="11"/>
    </row>
    <row r="2258" spans="38:97" x14ac:dyDescent="0.25">
      <c r="AL2258" s="11"/>
      <c r="BA2258" s="11"/>
      <c r="BO2258" s="11"/>
      <c r="CC2258" s="11"/>
      <c r="CS2258" s="11"/>
    </row>
    <row r="2259" spans="38:97" x14ac:dyDescent="0.25">
      <c r="AL2259" s="11"/>
      <c r="BA2259" s="11"/>
      <c r="BO2259" s="11"/>
      <c r="CC2259" s="11"/>
      <c r="CS2259" s="11"/>
    </row>
    <row r="2260" spans="38:97" x14ac:dyDescent="0.25">
      <c r="AL2260" s="11"/>
      <c r="BA2260" s="11"/>
      <c r="BO2260" s="11"/>
      <c r="CC2260" s="11"/>
      <c r="CS2260" s="11"/>
    </row>
    <row r="2261" spans="38:97" x14ac:dyDescent="0.25">
      <c r="AL2261" s="11"/>
      <c r="BA2261" s="11"/>
      <c r="BO2261" s="11"/>
      <c r="CC2261" s="11"/>
      <c r="CS2261" s="11"/>
    </row>
    <row r="2262" spans="38:97" x14ac:dyDescent="0.25">
      <c r="AL2262" s="11"/>
      <c r="BA2262" s="11"/>
      <c r="BO2262" s="11"/>
      <c r="CC2262" s="11"/>
      <c r="CS2262" s="11"/>
    </row>
    <row r="2263" spans="38:97" x14ac:dyDescent="0.25">
      <c r="AL2263" s="11"/>
      <c r="BA2263" s="11"/>
      <c r="BO2263" s="11"/>
      <c r="CC2263" s="11"/>
      <c r="CS2263" s="11"/>
    </row>
    <row r="2264" spans="38:97" x14ac:dyDescent="0.25">
      <c r="AL2264" s="11"/>
      <c r="BA2264" s="11"/>
      <c r="BO2264" s="11"/>
      <c r="CC2264" s="11"/>
      <c r="CS2264" s="11"/>
    </row>
    <row r="2265" spans="38:97" x14ac:dyDescent="0.25">
      <c r="AL2265" s="11"/>
      <c r="BA2265" s="11"/>
      <c r="BO2265" s="11"/>
      <c r="CC2265" s="11"/>
      <c r="CS2265" s="11"/>
    </row>
    <row r="2266" spans="38:97" x14ac:dyDescent="0.25">
      <c r="AL2266" s="11"/>
      <c r="BA2266" s="11"/>
      <c r="BO2266" s="11"/>
      <c r="CC2266" s="11"/>
      <c r="CS2266" s="11"/>
    </row>
    <row r="2267" spans="38:97" x14ac:dyDescent="0.25">
      <c r="AL2267" s="11"/>
      <c r="BA2267" s="11"/>
      <c r="BO2267" s="11"/>
      <c r="CC2267" s="11"/>
      <c r="CS2267" s="11"/>
    </row>
    <row r="2268" spans="38:97" x14ac:dyDescent="0.25">
      <c r="AL2268" s="11"/>
      <c r="BA2268" s="11"/>
      <c r="BO2268" s="11"/>
      <c r="CC2268" s="11"/>
      <c r="CS2268" s="11"/>
    </row>
    <row r="2269" spans="38:97" x14ac:dyDescent="0.25">
      <c r="AL2269" s="11"/>
      <c r="BA2269" s="11"/>
      <c r="BO2269" s="11"/>
      <c r="CC2269" s="11"/>
      <c r="CS2269" s="11"/>
    </row>
    <row r="2270" spans="38:97" x14ac:dyDescent="0.25">
      <c r="AL2270" s="11"/>
      <c r="BA2270" s="11"/>
      <c r="BO2270" s="11"/>
      <c r="CC2270" s="11"/>
      <c r="CS2270" s="11"/>
    </row>
    <row r="2271" spans="38:97" x14ac:dyDescent="0.25">
      <c r="AL2271" s="11"/>
      <c r="BA2271" s="11"/>
      <c r="BO2271" s="11"/>
      <c r="CC2271" s="11"/>
      <c r="CS2271" s="11"/>
    </row>
    <row r="2272" spans="38:97" x14ac:dyDescent="0.25">
      <c r="AL2272" s="11"/>
      <c r="BA2272" s="11"/>
      <c r="BO2272" s="11"/>
      <c r="CC2272" s="11"/>
      <c r="CS2272" s="11"/>
    </row>
    <row r="2273" spans="38:97" x14ac:dyDescent="0.25">
      <c r="AL2273" s="11"/>
      <c r="BA2273" s="11"/>
      <c r="BO2273" s="11"/>
      <c r="CC2273" s="11"/>
      <c r="CS2273" s="11"/>
    </row>
    <row r="2274" spans="38:97" x14ac:dyDescent="0.25">
      <c r="AL2274" s="11"/>
      <c r="BA2274" s="11"/>
      <c r="BO2274" s="11"/>
      <c r="CC2274" s="11"/>
      <c r="CS2274" s="11"/>
    </row>
    <row r="2275" spans="38:97" x14ac:dyDescent="0.25">
      <c r="AL2275" s="11"/>
      <c r="BA2275" s="11"/>
      <c r="BO2275" s="11"/>
      <c r="CC2275" s="11"/>
      <c r="CS2275" s="11"/>
    </row>
    <row r="2276" spans="38:97" x14ac:dyDescent="0.25">
      <c r="AL2276" s="11"/>
      <c r="BA2276" s="11"/>
      <c r="BO2276" s="11"/>
      <c r="CC2276" s="11"/>
      <c r="CS2276" s="11"/>
    </row>
    <row r="2277" spans="38:97" x14ac:dyDescent="0.25">
      <c r="AL2277" s="11"/>
      <c r="BA2277" s="11"/>
      <c r="BO2277" s="11"/>
      <c r="CC2277" s="11"/>
      <c r="CS2277" s="11"/>
    </row>
    <row r="2278" spans="38:97" x14ac:dyDescent="0.25">
      <c r="AL2278" s="11"/>
      <c r="BA2278" s="11"/>
      <c r="BO2278" s="11"/>
      <c r="CC2278" s="11"/>
      <c r="CS2278" s="11"/>
    </row>
    <row r="2279" spans="38:97" x14ac:dyDescent="0.25">
      <c r="AL2279" s="11"/>
      <c r="BA2279" s="11"/>
      <c r="BO2279" s="11"/>
      <c r="CC2279" s="11"/>
      <c r="CS2279" s="11"/>
    </row>
    <row r="2280" spans="38:97" x14ac:dyDescent="0.25">
      <c r="AL2280" s="11"/>
      <c r="BA2280" s="11"/>
      <c r="BO2280" s="11"/>
      <c r="CC2280" s="11"/>
      <c r="CS2280" s="11"/>
    </row>
    <row r="2281" spans="38:97" x14ac:dyDescent="0.25">
      <c r="AL2281" s="11"/>
      <c r="BA2281" s="11"/>
      <c r="BO2281" s="11"/>
      <c r="CC2281" s="11"/>
      <c r="CS2281" s="11"/>
    </row>
    <row r="2282" spans="38:97" x14ac:dyDescent="0.25">
      <c r="AL2282" s="11"/>
      <c r="BA2282" s="11"/>
      <c r="BO2282" s="11"/>
      <c r="CC2282" s="11"/>
      <c r="CS2282" s="11"/>
    </row>
    <row r="2283" spans="38:97" x14ac:dyDescent="0.25">
      <c r="AL2283" s="11"/>
      <c r="BA2283" s="11"/>
      <c r="BO2283" s="11"/>
      <c r="CC2283" s="11"/>
      <c r="CS2283" s="11"/>
    </row>
    <row r="2284" spans="38:97" x14ac:dyDescent="0.25">
      <c r="AL2284" s="11"/>
      <c r="BA2284" s="11"/>
      <c r="BO2284" s="11"/>
      <c r="CC2284" s="11"/>
      <c r="CS2284" s="11"/>
    </row>
    <row r="2285" spans="38:97" x14ac:dyDescent="0.25">
      <c r="AL2285" s="11"/>
      <c r="BA2285" s="11"/>
      <c r="BO2285" s="11"/>
      <c r="CC2285" s="11"/>
      <c r="CS2285" s="11"/>
    </row>
    <row r="2286" spans="38:97" x14ac:dyDescent="0.25">
      <c r="AL2286" s="11"/>
      <c r="BA2286" s="11"/>
      <c r="BO2286" s="11"/>
      <c r="CC2286" s="11"/>
      <c r="CS2286" s="11"/>
    </row>
    <row r="2287" spans="38:97" x14ac:dyDescent="0.25">
      <c r="AL2287" s="11"/>
      <c r="BA2287" s="11"/>
      <c r="BO2287" s="11"/>
      <c r="CC2287" s="11"/>
      <c r="CS2287" s="11"/>
    </row>
    <row r="2288" spans="38:97" x14ac:dyDescent="0.25">
      <c r="AL2288" s="11"/>
      <c r="BA2288" s="11"/>
      <c r="BO2288" s="11"/>
      <c r="CC2288" s="11"/>
      <c r="CS2288" s="11"/>
    </row>
    <row r="2289" spans="38:97" x14ac:dyDescent="0.25">
      <c r="AL2289" s="11"/>
      <c r="BA2289" s="11"/>
      <c r="BO2289" s="11"/>
      <c r="CC2289" s="11"/>
      <c r="CS2289" s="11"/>
    </row>
    <row r="2290" spans="38:97" x14ac:dyDescent="0.25">
      <c r="AL2290" s="11"/>
      <c r="BA2290" s="11"/>
      <c r="BO2290" s="11"/>
      <c r="CC2290" s="11"/>
      <c r="CS2290" s="11"/>
    </row>
    <row r="2291" spans="38:97" x14ac:dyDescent="0.25">
      <c r="AL2291" s="11"/>
      <c r="BA2291" s="11"/>
      <c r="BO2291" s="11"/>
      <c r="CC2291" s="11"/>
      <c r="CS2291" s="11"/>
    </row>
    <row r="2292" spans="38:97" x14ac:dyDescent="0.25">
      <c r="AL2292" s="11"/>
      <c r="BA2292" s="11"/>
      <c r="BO2292" s="11"/>
      <c r="CC2292" s="11"/>
      <c r="CS2292" s="11"/>
    </row>
    <row r="2293" spans="38:97" x14ac:dyDescent="0.25">
      <c r="AL2293" s="11"/>
      <c r="BA2293" s="11"/>
      <c r="BO2293" s="11"/>
      <c r="CC2293" s="11"/>
      <c r="CS2293" s="11"/>
    </row>
    <row r="2294" spans="38:97" x14ac:dyDescent="0.25">
      <c r="AL2294" s="11"/>
      <c r="BA2294" s="11"/>
      <c r="BO2294" s="11"/>
      <c r="CC2294" s="11"/>
      <c r="CS2294" s="11"/>
    </row>
    <row r="2295" spans="38:97" x14ac:dyDescent="0.25">
      <c r="AL2295" s="11"/>
      <c r="BA2295" s="11"/>
      <c r="BO2295" s="11"/>
      <c r="CC2295" s="11"/>
      <c r="CS2295" s="11"/>
    </row>
    <row r="2296" spans="38:97" x14ac:dyDescent="0.25">
      <c r="AL2296" s="11"/>
      <c r="BA2296" s="11"/>
      <c r="BO2296" s="11"/>
      <c r="CC2296" s="11"/>
      <c r="CS2296" s="11"/>
    </row>
    <row r="2297" spans="38:97" x14ac:dyDescent="0.25">
      <c r="AL2297" s="11"/>
      <c r="BA2297" s="11"/>
      <c r="BO2297" s="11"/>
      <c r="CC2297" s="11"/>
      <c r="CS2297" s="11"/>
    </row>
    <row r="2298" spans="38:97" x14ac:dyDescent="0.25">
      <c r="AL2298" s="11"/>
      <c r="BA2298" s="11"/>
      <c r="BO2298" s="11"/>
      <c r="CC2298" s="11"/>
      <c r="CS2298" s="11"/>
    </row>
    <row r="2299" spans="38:97" x14ac:dyDescent="0.25">
      <c r="AL2299" s="11"/>
      <c r="BA2299" s="11"/>
      <c r="BO2299" s="11"/>
      <c r="CC2299" s="11"/>
      <c r="CS2299" s="11"/>
    </row>
    <row r="2300" spans="38:97" x14ac:dyDescent="0.25">
      <c r="AL2300" s="11"/>
      <c r="BA2300" s="11"/>
      <c r="BO2300" s="11"/>
      <c r="CC2300" s="11"/>
      <c r="CS2300" s="11"/>
    </row>
    <row r="2301" spans="38:97" x14ac:dyDescent="0.25">
      <c r="AL2301" s="11"/>
      <c r="BA2301" s="11"/>
      <c r="BO2301" s="11"/>
      <c r="CC2301" s="11"/>
      <c r="CS2301" s="11"/>
    </row>
    <row r="2302" spans="38:97" x14ac:dyDescent="0.25">
      <c r="AL2302" s="11"/>
      <c r="BA2302" s="11"/>
      <c r="BO2302" s="11"/>
      <c r="CC2302" s="11"/>
      <c r="CS2302" s="11"/>
    </row>
    <row r="2303" spans="38:97" x14ac:dyDescent="0.25">
      <c r="AL2303" s="11"/>
      <c r="BA2303" s="11"/>
      <c r="BO2303" s="11"/>
      <c r="CC2303" s="11"/>
      <c r="CS2303" s="11"/>
    </row>
    <row r="2304" spans="38:97" x14ac:dyDescent="0.25">
      <c r="AL2304" s="11"/>
      <c r="BA2304" s="11"/>
      <c r="BO2304" s="11"/>
      <c r="CC2304" s="11"/>
      <c r="CS2304" s="11"/>
    </row>
    <row r="2305" spans="38:97" x14ac:dyDescent="0.25">
      <c r="AL2305" s="11"/>
      <c r="BA2305" s="11"/>
      <c r="BO2305" s="11"/>
      <c r="CC2305" s="11"/>
      <c r="CS2305" s="11"/>
    </row>
    <row r="2306" spans="38:97" x14ac:dyDescent="0.25">
      <c r="AL2306" s="11"/>
      <c r="BA2306" s="11"/>
      <c r="BO2306" s="11"/>
      <c r="CC2306" s="11"/>
      <c r="CS2306" s="11"/>
    </row>
    <row r="2307" spans="38:97" x14ac:dyDescent="0.25">
      <c r="AL2307" s="11"/>
      <c r="BA2307" s="11"/>
      <c r="BO2307" s="11"/>
      <c r="CC2307" s="11"/>
      <c r="CS2307" s="11"/>
    </row>
    <row r="2308" spans="38:97" x14ac:dyDescent="0.25">
      <c r="AL2308" s="11"/>
      <c r="BA2308" s="11"/>
      <c r="BO2308" s="11"/>
      <c r="CC2308" s="11"/>
      <c r="CS2308" s="11"/>
    </row>
    <row r="2309" spans="38:97" x14ac:dyDescent="0.25">
      <c r="AL2309" s="11"/>
      <c r="BA2309" s="11"/>
      <c r="BO2309" s="11"/>
      <c r="CC2309" s="11"/>
      <c r="CS2309" s="11"/>
    </row>
    <row r="2310" spans="38:97" x14ac:dyDescent="0.25">
      <c r="AL2310" s="11"/>
      <c r="BA2310" s="11"/>
      <c r="BO2310" s="11"/>
      <c r="CC2310" s="11"/>
      <c r="CS2310" s="11"/>
    </row>
    <row r="2311" spans="38:97" x14ac:dyDescent="0.25">
      <c r="AL2311" s="11"/>
      <c r="BA2311" s="11"/>
      <c r="BO2311" s="11"/>
      <c r="CC2311" s="11"/>
      <c r="CS2311" s="11"/>
    </row>
    <row r="2312" spans="38:97" x14ac:dyDescent="0.25">
      <c r="AL2312" s="11"/>
      <c r="BA2312" s="11"/>
      <c r="BO2312" s="11"/>
      <c r="CC2312" s="11"/>
      <c r="CS2312" s="11"/>
    </row>
    <row r="2313" spans="38:97" x14ac:dyDescent="0.25">
      <c r="AL2313" s="11"/>
      <c r="BA2313" s="11"/>
      <c r="BO2313" s="11"/>
      <c r="CC2313" s="11"/>
      <c r="CS2313" s="11"/>
    </row>
    <row r="2314" spans="38:97" x14ac:dyDescent="0.25">
      <c r="AL2314" s="11"/>
      <c r="BA2314" s="11"/>
      <c r="BO2314" s="11"/>
      <c r="CC2314" s="11"/>
      <c r="CS2314" s="11"/>
    </row>
    <row r="2315" spans="38:97" x14ac:dyDescent="0.25">
      <c r="AL2315" s="11"/>
      <c r="BA2315" s="11"/>
      <c r="BO2315" s="11"/>
      <c r="CC2315" s="11"/>
      <c r="CS2315" s="11"/>
    </row>
    <row r="2316" spans="38:97" x14ac:dyDescent="0.25">
      <c r="AL2316" s="11"/>
      <c r="BA2316" s="11"/>
      <c r="BO2316" s="11"/>
      <c r="CC2316" s="11"/>
      <c r="CS2316" s="11"/>
    </row>
    <row r="2317" spans="38:97" x14ac:dyDescent="0.25">
      <c r="AL2317" s="11"/>
      <c r="BA2317" s="11"/>
      <c r="BO2317" s="11"/>
      <c r="CC2317" s="11"/>
      <c r="CS2317" s="11"/>
    </row>
    <row r="2318" spans="38:97" x14ac:dyDescent="0.25">
      <c r="AL2318" s="11"/>
      <c r="BA2318" s="11"/>
      <c r="BO2318" s="11"/>
      <c r="CC2318" s="11"/>
      <c r="CS2318" s="11"/>
    </row>
    <row r="2319" spans="38:97" x14ac:dyDescent="0.25">
      <c r="AL2319" s="11"/>
      <c r="BA2319" s="11"/>
      <c r="BO2319" s="11"/>
      <c r="CC2319" s="11"/>
      <c r="CS2319" s="11"/>
    </row>
    <row r="2320" spans="38:97" x14ac:dyDescent="0.25">
      <c r="AL2320" s="11"/>
      <c r="BA2320" s="11"/>
      <c r="BO2320" s="11"/>
      <c r="CC2320" s="11"/>
      <c r="CS2320" s="11"/>
    </row>
    <row r="2321" spans="38:97" x14ac:dyDescent="0.25">
      <c r="AL2321" s="11"/>
      <c r="BA2321" s="11"/>
      <c r="BO2321" s="11"/>
      <c r="CC2321" s="11"/>
      <c r="CS2321" s="11"/>
    </row>
    <row r="2322" spans="38:97" x14ac:dyDescent="0.25">
      <c r="AL2322" s="11"/>
      <c r="BA2322" s="11"/>
      <c r="BO2322" s="11"/>
      <c r="CC2322" s="11"/>
      <c r="CS2322" s="11"/>
    </row>
    <row r="2323" spans="38:97" x14ac:dyDescent="0.25">
      <c r="AL2323" s="11"/>
      <c r="BA2323" s="11"/>
      <c r="BO2323" s="11"/>
      <c r="CC2323" s="11"/>
      <c r="CS2323" s="11"/>
    </row>
    <row r="2324" spans="38:97" x14ac:dyDescent="0.25">
      <c r="AL2324" s="11"/>
      <c r="BA2324" s="11"/>
      <c r="BO2324" s="11"/>
      <c r="CC2324" s="11"/>
      <c r="CS2324" s="11"/>
    </row>
    <row r="2325" spans="38:97" x14ac:dyDescent="0.25">
      <c r="AL2325" s="11"/>
      <c r="BA2325" s="11"/>
      <c r="BO2325" s="11"/>
      <c r="CC2325" s="11"/>
      <c r="CS2325" s="11"/>
    </row>
    <row r="2326" spans="38:97" x14ac:dyDescent="0.25">
      <c r="AL2326" s="11"/>
      <c r="BA2326" s="11"/>
      <c r="BO2326" s="11"/>
      <c r="CC2326" s="11"/>
      <c r="CS2326" s="11"/>
    </row>
    <row r="2327" spans="38:97" x14ac:dyDescent="0.25">
      <c r="AL2327" s="11"/>
      <c r="BA2327" s="11"/>
      <c r="BO2327" s="11"/>
      <c r="CC2327" s="11"/>
      <c r="CS2327" s="11"/>
    </row>
    <row r="2328" spans="38:97" x14ac:dyDescent="0.25">
      <c r="AL2328" s="11"/>
      <c r="BA2328" s="11"/>
      <c r="BO2328" s="11"/>
      <c r="CC2328" s="11"/>
      <c r="CS2328" s="11"/>
    </row>
    <row r="2329" spans="38:97" x14ac:dyDescent="0.25">
      <c r="AL2329" s="11"/>
      <c r="BA2329" s="11"/>
      <c r="BO2329" s="11"/>
      <c r="CC2329" s="11"/>
      <c r="CS2329" s="11"/>
    </row>
    <row r="2330" spans="38:97" x14ac:dyDescent="0.25">
      <c r="AL2330" s="11"/>
      <c r="BA2330" s="11"/>
      <c r="BO2330" s="11"/>
      <c r="CC2330" s="11"/>
      <c r="CS2330" s="11"/>
    </row>
    <row r="2331" spans="38:97" x14ac:dyDescent="0.25">
      <c r="AL2331" s="11"/>
      <c r="BA2331" s="11"/>
      <c r="BO2331" s="11"/>
      <c r="CC2331" s="11"/>
      <c r="CS2331" s="11"/>
    </row>
    <row r="2332" spans="38:97" x14ac:dyDescent="0.25">
      <c r="AL2332" s="11"/>
      <c r="BA2332" s="11"/>
      <c r="BO2332" s="11"/>
      <c r="CC2332" s="11"/>
      <c r="CS2332" s="11"/>
    </row>
    <row r="2333" spans="38:97" x14ac:dyDescent="0.25">
      <c r="AL2333" s="11"/>
      <c r="BA2333" s="11"/>
      <c r="BO2333" s="11"/>
      <c r="CC2333" s="11"/>
      <c r="CS2333" s="11"/>
    </row>
    <row r="2334" spans="38:97" x14ac:dyDescent="0.25">
      <c r="AL2334" s="11"/>
      <c r="BA2334" s="11"/>
      <c r="BO2334" s="11"/>
      <c r="CC2334" s="11"/>
      <c r="CS2334" s="11"/>
    </row>
    <row r="2335" spans="38:97" x14ac:dyDescent="0.25">
      <c r="AL2335" s="11"/>
      <c r="BA2335" s="11"/>
      <c r="BO2335" s="11"/>
      <c r="CC2335" s="11"/>
      <c r="CS2335" s="11"/>
    </row>
    <row r="2336" spans="38:97" x14ac:dyDescent="0.25">
      <c r="AL2336" s="11"/>
      <c r="BA2336" s="11"/>
      <c r="BO2336" s="11"/>
      <c r="CC2336" s="11"/>
      <c r="CS2336" s="11"/>
    </row>
    <row r="2337" spans="38:97" x14ac:dyDescent="0.25">
      <c r="AL2337" s="11"/>
      <c r="BA2337" s="11"/>
      <c r="BO2337" s="11"/>
      <c r="CC2337" s="11"/>
      <c r="CS2337" s="11"/>
    </row>
    <row r="2338" spans="38:97" x14ac:dyDescent="0.25">
      <c r="AL2338" s="11"/>
      <c r="BA2338" s="11"/>
      <c r="BO2338" s="11"/>
      <c r="CC2338" s="11"/>
      <c r="CS2338" s="11"/>
    </row>
    <row r="2339" spans="38:97" x14ac:dyDescent="0.25">
      <c r="AL2339" s="11"/>
      <c r="BA2339" s="11"/>
      <c r="BO2339" s="11"/>
      <c r="CC2339" s="11"/>
      <c r="CS2339" s="11"/>
    </row>
    <row r="2340" spans="38:97" x14ac:dyDescent="0.25">
      <c r="AL2340" s="11"/>
      <c r="BA2340" s="11"/>
      <c r="BO2340" s="11"/>
      <c r="CC2340" s="11"/>
      <c r="CS2340" s="11"/>
    </row>
    <row r="2341" spans="38:97" x14ac:dyDescent="0.25">
      <c r="AL2341" s="11"/>
      <c r="BA2341" s="11"/>
      <c r="BO2341" s="11"/>
      <c r="CC2341" s="11"/>
      <c r="CS2341" s="11"/>
    </row>
    <row r="2342" spans="38:97" x14ac:dyDescent="0.25">
      <c r="AL2342" s="11"/>
      <c r="BA2342" s="11"/>
      <c r="BO2342" s="11"/>
      <c r="CC2342" s="11"/>
      <c r="CS2342" s="11"/>
    </row>
    <row r="2343" spans="38:97" x14ac:dyDescent="0.25">
      <c r="AL2343" s="11"/>
      <c r="BA2343" s="11"/>
      <c r="BO2343" s="11"/>
      <c r="CC2343" s="11"/>
      <c r="CS2343" s="11"/>
    </row>
    <row r="2344" spans="38:97" x14ac:dyDescent="0.25">
      <c r="AL2344" s="11"/>
      <c r="BA2344" s="11"/>
      <c r="BO2344" s="11"/>
      <c r="CC2344" s="11"/>
      <c r="CS2344" s="11"/>
    </row>
    <row r="2345" spans="38:97" x14ac:dyDescent="0.25">
      <c r="AL2345" s="11"/>
      <c r="BA2345" s="11"/>
      <c r="BO2345" s="11"/>
      <c r="CC2345" s="11"/>
      <c r="CS2345" s="11"/>
    </row>
    <row r="2346" spans="38:97" x14ac:dyDescent="0.25">
      <c r="AL2346" s="11"/>
      <c r="BA2346" s="11"/>
      <c r="BO2346" s="11"/>
      <c r="CC2346" s="11"/>
      <c r="CS2346" s="11"/>
    </row>
    <row r="2347" spans="38:97" x14ac:dyDescent="0.25">
      <c r="AL2347" s="11"/>
      <c r="BA2347" s="11"/>
      <c r="BO2347" s="11"/>
      <c r="CC2347" s="11"/>
      <c r="CS2347" s="11"/>
    </row>
    <row r="2348" spans="38:97" x14ac:dyDescent="0.25">
      <c r="AL2348" s="11"/>
      <c r="BA2348" s="11"/>
      <c r="BO2348" s="11"/>
      <c r="CC2348" s="11"/>
      <c r="CS2348" s="11"/>
    </row>
    <row r="2349" spans="38:97" x14ac:dyDescent="0.25">
      <c r="AL2349" s="11"/>
      <c r="BA2349" s="11"/>
      <c r="BO2349" s="11"/>
      <c r="CC2349" s="11"/>
      <c r="CS2349" s="11"/>
    </row>
    <row r="2350" spans="38:97" x14ac:dyDescent="0.25">
      <c r="AL2350" s="11"/>
      <c r="BA2350" s="11"/>
      <c r="BO2350" s="11"/>
      <c r="CC2350" s="11"/>
      <c r="CS2350" s="11"/>
    </row>
    <row r="2351" spans="38:97" x14ac:dyDescent="0.25">
      <c r="AL2351" s="11"/>
      <c r="BA2351" s="11"/>
      <c r="BO2351" s="11"/>
      <c r="CC2351" s="11"/>
      <c r="CS2351" s="11"/>
    </row>
    <row r="2352" spans="38:97" x14ac:dyDescent="0.25">
      <c r="AL2352" s="11"/>
      <c r="BA2352" s="11"/>
      <c r="BO2352" s="11"/>
      <c r="CC2352" s="11"/>
      <c r="CS2352" s="11"/>
    </row>
    <row r="2353" spans="38:97" x14ac:dyDescent="0.25">
      <c r="AL2353" s="11"/>
      <c r="BA2353" s="11"/>
      <c r="BO2353" s="11"/>
      <c r="CC2353" s="11"/>
      <c r="CS2353" s="11"/>
    </row>
    <row r="2354" spans="38:97" x14ac:dyDescent="0.25">
      <c r="AL2354" s="11"/>
      <c r="BA2354" s="11"/>
      <c r="BO2354" s="11"/>
      <c r="CC2354" s="11"/>
      <c r="CS2354" s="11"/>
    </row>
    <row r="2355" spans="38:97" x14ac:dyDescent="0.25">
      <c r="AL2355" s="11"/>
      <c r="BA2355" s="11"/>
      <c r="BO2355" s="11"/>
      <c r="CC2355" s="11"/>
      <c r="CS2355" s="11"/>
    </row>
    <row r="2356" spans="38:97" x14ac:dyDescent="0.25">
      <c r="AL2356" s="11"/>
      <c r="BA2356" s="11"/>
      <c r="BO2356" s="11"/>
      <c r="CC2356" s="11"/>
      <c r="CS2356" s="11"/>
    </row>
    <row r="2357" spans="38:97" x14ac:dyDescent="0.25">
      <c r="AL2357" s="11"/>
      <c r="BA2357" s="11"/>
      <c r="BO2357" s="11"/>
      <c r="CC2357" s="11"/>
      <c r="CS2357" s="11"/>
    </row>
    <row r="2358" spans="38:97" x14ac:dyDescent="0.25">
      <c r="AL2358" s="11"/>
      <c r="BA2358" s="11"/>
      <c r="BO2358" s="11"/>
      <c r="CC2358" s="11"/>
      <c r="CS2358" s="11"/>
    </row>
    <row r="2359" spans="38:97" x14ac:dyDescent="0.25">
      <c r="AL2359" s="11"/>
      <c r="BA2359" s="11"/>
      <c r="BO2359" s="11"/>
      <c r="CC2359" s="11"/>
      <c r="CS2359" s="11"/>
    </row>
    <row r="2360" spans="38:97" x14ac:dyDescent="0.25">
      <c r="AL2360" s="11"/>
      <c r="BA2360" s="11"/>
      <c r="BO2360" s="11"/>
      <c r="CC2360" s="11"/>
      <c r="CS2360" s="11"/>
    </row>
    <row r="2361" spans="38:97" x14ac:dyDescent="0.25">
      <c r="AL2361" s="11"/>
      <c r="BA2361" s="11"/>
      <c r="BO2361" s="11"/>
      <c r="CC2361" s="11"/>
      <c r="CS2361" s="11"/>
    </row>
    <row r="2362" spans="38:97" x14ac:dyDescent="0.25">
      <c r="AL2362" s="11"/>
      <c r="BA2362" s="11"/>
      <c r="BO2362" s="11"/>
      <c r="CC2362" s="11"/>
      <c r="CS2362" s="11"/>
    </row>
    <row r="2363" spans="38:97" x14ac:dyDescent="0.25">
      <c r="AL2363" s="11"/>
      <c r="BA2363" s="11"/>
      <c r="BO2363" s="11"/>
      <c r="CC2363" s="11"/>
      <c r="CS2363" s="11"/>
    </row>
    <row r="2364" spans="38:97" x14ac:dyDescent="0.25">
      <c r="AL2364" s="11"/>
      <c r="BA2364" s="11"/>
      <c r="BO2364" s="11"/>
      <c r="CC2364" s="11"/>
      <c r="CS2364" s="11"/>
    </row>
    <row r="2365" spans="38:97" x14ac:dyDescent="0.25">
      <c r="AL2365" s="11"/>
      <c r="BA2365" s="11"/>
      <c r="BO2365" s="11"/>
      <c r="CC2365" s="11"/>
      <c r="CS2365" s="11"/>
    </row>
    <row r="2366" spans="38:97" x14ac:dyDescent="0.25">
      <c r="AL2366" s="11"/>
      <c r="BA2366" s="11"/>
      <c r="BO2366" s="11"/>
      <c r="CC2366" s="11"/>
      <c r="CS2366" s="11"/>
    </row>
    <row r="2367" spans="38:97" x14ac:dyDescent="0.25">
      <c r="AL2367" s="11"/>
      <c r="BA2367" s="11"/>
      <c r="BO2367" s="11"/>
      <c r="CC2367" s="11"/>
      <c r="CS2367" s="11"/>
    </row>
    <row r="2368" spans="38:97" x14ac:dyDescent="0.25">
      <c r="AL2368" s="11"/>
      <c r="BA2368" s="11"/>
      <c r="BO2368" s="11"/>
      <c r="CC2368" s="11"/>
      <c r="CS2368" s="11"/>
    </row>
    <row r="2369" spans="38:97" x14ac:dyDescent="0.25">
      <c r="AL2369" s="11"/>
      <c r="BA2369" s="11"/>
      <c r="BO2369" s="11"/>
      <c r="CC2369" s="11"/>
      <c r="CS2369" s="11"/>
    </row>
    <row r="2370" spans="38:97" x14ac:dyDescent="0.25">
      <c r="AL2370" s="11"/>
      <c r="BA2370" s="11"/>
      <c r="BO2370" s="11"/>
      <c r="CC2370" s="11"/>
      <c r="CS2370" s="11"/>
    </row>
    <row r="2371" spans="38:97" x14ac:dyDescent="0.25">
      <c r="AL2371" s="11"/>
      <c r="BA2371" s="11"/>
      <c r="BO2371" s="11"/>
      <c r="CC2371" s="11"/>
      <c r="CS2371" s="11"/>
    </row>
    <row r="2372" spans="38:97" x14ac:dyDescent="0.25">
      <c r="AL2372" s="11"/>
      <c r="BA2372" s="11"/>
      <c r="BO2372" s="11"/>
      <c r="CC2372" s="11"/>
      <c r="CS2372" s="11"/>
    </row>
    <row r="2373" spans="38:97" x14ac:dyDescent="0.25">
      <c r="AL2373" s="11"/>
      <c r="BA2373" s="11"/>
      <c r="BO2373" s="11"/>
      <c r="CC2373" s="11"/>
      <c r="CS2373" s="11"/>
    </row>
    <row r="2374" spans="38:97" x14ac:dyDescent="0.25">
      <c r="AL2374" s="11"/>
      <c r="BA2374" s="11"/>
      <c r="BO2374" s="11"/>
      <c r="CC2374" s="11"/>
      <c r="CS2374" s="11"/>
    </row>
    <row r="2375" spans="38:97" x14ac:dyDescent="0.25">
      <c r="AL2375" s="11"/>
      <c r="BA2375" s="11"/>
      <c r="BO2375" s="11"/>
      <c r="CC2375" s="11"/>
      <c r="CS2375" s="11"/>
    </row>
    <row r="2376" spans="38:97" x14ac:dyDescent="0.25">
      <c r="AL2376" s="11"/>
      <c r="BA2376" s="11"/>
      <c r="BO2376" s="11"/>
      <c r="CC2376" s="11"/>
      <c r="CS2376" s="11"/>
    </row>
    <row r="2377" spans="38:97" x14ac:dyDescent="0.25">
      <c r="AL2377" s="11"/>
      <c r="BA2377" s="11"/>
      <c r="BO2377" s="11"/>
      <c r="CC2377" s="11"/>
      <c r="CS2377" s="11"/>
    </row>
    <row r="2378" spans="38:97" x14ac:dyDescent="0.25">
      <c r="AL2378" s="11"/>
      <c r="BA2378" s="11"/>
      <c r="BO2378" s="11"/>
      <c r="CC2378" s="11"/>
      <c r="CS2378" s="11"/>
    </row>
    <row r="2379" spans="38:97" x14ac:dyDescent="0.25">
      <c r="AL2379" s="11"/>
      <c r="BA2379" s="11"/>
      <c r="BO2379" s="11"/>
      <c r="CC2379" s="11"/>
      <c r="CS2379" s="11"/>
    </row>
    <row r="2380" spans="38:97" x14ac:dyDescent="0.25">
      <c r="AL2380" s="11"/>
      <c r="BA2380" s="11"/>
      <c r="BO2380" s="11"/>
      <c r="CC2380" s="11"/>
      <c r="CS2380" s="11"/>
    </row>
    <row r="2381" spans="38:97" x14ac:dyDescent="0.25">
      <c r="AL2381" s="11"/>
      <c r="BA2381" s="11"/>
      <c r="BO2381" s="11"/>
      <c r="CC2381" s="11"/>
      <c r="CS2381" s="11"/>
    </row>
    <row r="2382" spans="38:97" x14ac:dyDescent="0.25">
      <c r="AL2382" s="11"/>
      <c r="BA2382" s="11"/>
      <c r="BO2382" s="11"/>
      <c r="CC2382" s="11"/>
      <c r="CS2382" s="11"/>
    </row>
    <row r="2383" spans="38:97" x14ac:dyDescent="0.25">
      <c r="AL2383" s="11"/>
      <c r="BA2383" s="11"/>
      <c r="BO2383" s="11"/>
      <c r="CC2383" s="11"/>
      <c r="CS2383" s="11"/>
    </row>
    <row r="2384" spans="38:97" x14ac:dyDescent="0.25">
      <c r="AL2384" s="11"/>
      <c r="BA2384" s="11"/>
      <c r="BO2384" s="11"/>
      <c r="CC2384" s="11"/>
      <c r="CS2384" s="11"/>
    </row>
    <row r="2385" spans="38:97" x14ac:dyDescent="0.25">
      <c r="AL2385" s="11"/>
      <c r="BA2385" s="11"/>
      <c r="BO2385" s="11"/>
      <c r="CC2385" s="11"/>
      <c r="CS2385" s="11"/>
    </row>
    <row r="2386" spans="38:97" x14ac:dyDescent="0.25">
      <c r="AL2386" s="11"/>
      <c r="BA2386" s="11"/>
      <c r="BO2386" s="11"/>
      <c r="CC2386" s="11"/>
      <c r="CS2386" s="11"/>
    </row>
    <row r="2387" spans="38:97" x14ac:dyDescent="0.25">
      <c r="AL2387" s="11"/>
      <c r="BA2387" s="11"/>
      <c r="BO2387" s="11"/>
      <c r="CC2387" s="11"/>
      <c r="CS2387" s="11"/>
    </row>
    <row r="2388" spans="38:97" x14ac:dyDescent="0.25">
      <c r="AL2388" s="11"/>
      <c r="BA2388" s="11"/>
      <c r="BO2388" s="11"/>
      <c r="CC2388" s="11"/>
      <c r="CS2388" s="11"/>
    </row>
    <row r="2389" spans="38:97" x14ac:dyDescent="0.25">
      <c r="AL2389" s="11"/>
      <c r="BA2389" s="11"/>
      <c r="BO2389" s="11"/>
      <c r="CC2389" s="11"/>
      <c r="CS2389" s="11"/>
    </row>
    <row r="2390" spans="38:97" x14ac:dyDescent="0.25">
      <c r="AL2390" s="11"/>
      <c r="BA2390" s="11"/>
      <c r="BO2390" s="11"/>
      <c r="CC2390" s="11"/>
      <c r="CS2390" s="11"/>
    </row>
    <row r="2391" spans="38:97" x14ac:dyDescent="0.25">
      <c r="AL2391" s="11"/>
      <c r="BA2391" s="11"/>
      <c r="BO2391" s="11"/>
      <c r="CC2391" s="11"/>
      <c r="CS2391" s="11"/>
    </row>
    <row r="2392" spans="38:97" x14ac:dyDescent="0.25">
      <c r="AL2392" s="11"/>
      <c r="BA2392" s="11"/>
      <c r="BO2392" s="11"/>
      <c r="CC2392" s="11"/>
      <c r="CS2392" s="11"/>
    </row>
    <row r="2393" spans="38:97" x14ac:dyDescent="0.25">
      <c r="AL2393" s="11"/>
      <c r="BA2393" s="11"/>
      <c r="BO2393" s="11"/>
      <c r="CC2393" s="11"/>
      <c r="CS2393" s="11"/>
    </row>
    <row r="2394" spans="38:97" x14ac:dyDescent="0.25">
      <c r="AL2394" s="11"/>
      <c r="BA2394" s="11"/>
      <c r="BO2394" s="11"/>
      <c r="CC2394" s="11"/>
      <c r="CS2394" s="11"/>
    </row>
    <row r="2395" spans="38:97" x14ac:dyDescent="0.25">
      <c r="AL2395" s="11"/>
      <c r="BA2395" s="11"/>
      <c r="BO2395" s="11"/>
      <c r="CC2395" s="11"/>
      <c r="CS2395" s="11"/>
    </row>
    <row r="2396" spans="38:97" x14ac:dyDescent="0.25">
      <c r="AL2396" s="11"/>
      <c r="BA2396" s="11"/>
      <c r="BO2396" s="11"/>
      <c r="CC2396" s="11"/>
      <c r="CS2396" s="11"/>
    </row>
    <row r="2397" spans="38:97" x14ac:dyDescent="0.25">
      <c r="AL2397" s="11"/>
      <c r="BA2397" s="11"/>
      <c r="BO2397" s="11"/>
      <c r="CC2397" s="11"/>
      <c r="CS2397" s="11"/>
    </row>
    <row r="2398" spans="38:97" x14ac:dyDescent="0.25">
      <c r="AL2398" s="11"/>
      <c r="BA2398" s="11"/>
      <c r="BO2398" s="11"/>
      <c r="CC2398" s="11"/>
      <c r="CS2398" s="11"/>
    </row>
    <row r="2399" spans="38:97" x14ac:dyDescent="0.25">
      <c r="AL2399" s="11"/>
      <c r="BA2399" s="11"/>
      <c r="BO2399" s="11"/>
      <c r="CC2399" s="11"/>
      <c r="CS2399" s="11"/>
    </row>
    <row r="2400" spans="38:97" x14ac:dyDescent="0.25">
      <c r="AL2400" s="11"/>
      <c r="BA2400" s="11"/>
      <c r="BO2400" s="11"/>
      <c r="CC2400" s="11"/>
      <c r="CS2400" s="11"/>
    </row>
    <row r="2401" spans="38:97" x14ac:dyDescent="0.25">
      <c r="AL2401" s="11"/>
      <c r="BA2401" s="11"/>
      <c r="BO2401" s="11"/>
      <c r="CC2401" s="11"/>
      <c r="CS2401" s="11"/>
    </row>
    <row r="2402" spans="38:97" x14ac:dyDescent="0.25">
      <c r="AL2402" s="11"/>
      <c r="BA2402" s="11"/>
      <c r="BO2402" s="11"/>
      <c r="CC2402" s="11"/>
      <c r="CS2402" s="11"/>
    </row>
    <row r="2403" spans="38:97" x14ac:dyDescent="0.25">
      <c r="AL2403" s="11"/>
      <c r="BA2403" s="11"/>
      <c r="BO2403" s="11"/>
      <c r="CC2403" s="11"/>
      <c r="CS2403" s="11"/>
    </row>
    <row r="2404" spans="38:97" x14ac:dyDescent="0.25">
      <c r="AL2404" s="11"/>
      <c r="BA2404" s="11"/>
      <c r="BO2404" s="11"/>
      <c r="CC2404" s="11"/>
      <c r="CS2404" s="11"/>
    </row>
    <row r="2405" spans="38:97" x14ac:dyDescent="0.25">
      <c r="AL2405" s="11"/>
      <c r="BA2405" s="11"/>
      <c r="BO2405" s="11"/>
      <c r="CC2405" s="11"/>
      <c r="CS2405" s="11"/>
    </row>
    <row r="2406" spans="38:97" x14ac:dyDescent="0.25">
      <c r="AL2406" s="11"/>
      <c r="BA2406" s="11"/>
      <c r="BO2406" s="11"/>
      <c r="CC2406" s="11"/>
      <c r="CS2406" s="11"/>
    </row>
    <row r="2407" spans="38:97" x14ac:dyDescent="0.25">
      <c r="AL2407" s="11"/>
      <c r="BA2407" s="11"/>
      <c r="BO2407" s="11"/>
      <c r="CC2407" s="11"/>
      <c r="CS2407" s="11"/>
    </row>
    <row r="2408" spans="38:97" x14ac:dyDescent="0.25">
      <c r="AL2408" s="11"/>
      <c r="BA2408" s="11"/>
      <c r="BO2408" s="11"/>
      <c r="CC2408" s="11"/>
      <c r="CS2408" s="11"/>
    </row>
    <row r="2409" spans="38:97" x14ac:dyDescent="0.25">
      <c r="AL2409" s="11"/>
      <c r="BA2409" s="11"/>
      <c r="BO2409" s="11"/>
      <c r="CC2409" s="11"/>
      <c r="CS2409" s="11"/>
    </row>
    <row r="2410" spans="38:97" x14ac:dyDescent="0.25">
      <c r="AL2410" s="11"/>
      <c r="BA2410" s="11"/>
      <c r="BO2410" s="11"/>
      <c r="CC2410" s="11"/>
      <c r="CS2410" s="11"/>
    </row>
    <row r="2411" spans="38:97" x14ac:dyDescent="0.25">
      <c r="AL2411" s="11"/>
      <c r="BA2411" s="11"/>
      <c r="BO2411" s="11"/>
      <c r="CC2411" s="11"/>
      <c r="CS2411" s="11"/>
    </row>
    <row r="2412" spans="38:97" x14ac:dyDescent="0.25">
      <c r="AL2412" s="11"/>
      <c r="BA2412" s="11"/>
      <c r="BO2412" s="11"/>
      <c r="CC2412" s="11"/>
      <c r="CS2412" s="11"/>
    </row>
    <row r="2413" spans="38:97" x14ac:dyDescent="0.25">
      <c r="AL2413" s="11"/>
      <c r="BA2413" s="11"/>
      <c r="BO2413" s="11"/>
      <c r="CC2413" s="11"/>
      <c r="CS2413" s="11"/>
    </row>
    <row r="2414" spans="38:97" x14ac:dyDescent="0.25">
      <c r="AL2414" s="11"/>
      <c r="BA2414" s="11"/>
      <c r="BO2414" s="11"/>
      <c r="CC2414" s="11"/>
      <c r="CS2414" s="11"/>
    </row>
    <row r="2415" spans="38:97" x14ac:dyDescent="0.25">
      <c r="AL2415" s="11"/>
      <c r="BA2415" s="11"/>
      <c r="BO2415" s="11"/>
      <c r="CC2415" s="11"/>
      <c r="CS2415" s="11"/>
    </row>
    <row r="2416" spans="38:97" x14ac:dyDescent="0.25">
      <c r="AL2416" s="11"/>
      <c r="BA2416" s="11"/>
      <c r="BO2416" s="11"/>
      <c r="CC2416" s="11"/>
      <c r="CS2416" s="11"/>
    </row>
    <row r="2417" spans="38:97" x14ac:dyDescent="0.25">
      <c r="AL2417" s="11"/>
      <c r="BA2417" s="11"/>
      <c r="BO2417" s="11"/>
      <c r="CC2417" s="11"/>
      <c r="CS2417" s="11"/>
    </row>
    <row r="2418" spans="38:97" x14ac:dyDescent="0.25">
      <c r="AL2418" s="11"/>
      <c r="BA2418" s="11"/>
      <c r="BO2418" s="11"/>
      <c r="CC2418" s="11"/>
      <c r="CS2418" s="11"/>
    </row>
    <row r="2419" spans="38:97" x14ac:dyDescent="0.25">
      <c r="AL2419" s="11"/>
      <c r="BA2419" s="11"/>
      <c r="BO2419" s="11"/>
      <c r="CC2419" s="11"/>
      <c r="CS2419" s="11"/>
    </row>
    <row r="2420" spans="38:97" x14ac:dyDescent="0.25">
      <c r="AL2420" s="11"/>
      <c r="BA2420" s="11"/>
      <c r="BO2420" s="11"/>
      <c r="CC2420" s="11"/>
      <c r="CS2420" s="11"/>
    </row>
    <row r="2421" spans="38:97" x14ac:dyDescent="0.25">
      <c r="AL2421" s="11"/>
      <c r="BA2421" s="11"/>
      <c r="BO2421" s="11"/>
      <c r="CC2421" s="11"/>
      <c r="CS2421" s="11"/>
    </row>
    <row r="2422" spans="38:97" x14ac:dyDescent="0.25">
      <c r="AL2422" s="11"/>
      <c r="BA2422" s="11"/>
      <c r="BO2422" s="11"/>
      <c r="CC2422" s="11"/>
      <c r="CS2422" s="11"/>
    </row>
    <row r="2423" spans="38:97" x14ac:dyDescent="0.25">
      <c r="AL2423" s="11"/>
      <c r="BA2423" s="11"/>
      <c r="BO2423" s="11"/>
      <c r="CC2423" s="11"/>
      <c r="CS2423" s="11"/>
    </row>
    <row r="2424" spans="38:97" x14ac:dyDescent="0.25">
      <c r="AL2424" s="11"/>
      <c r="BA2424" s="11"/>
      <c r="BO2424" s="11"/>
      <c r="CC2424" s="11"/>
      <c r="CS2424" s="11"/>
    </row>
    <row r="2425" spans="38:97" x14ac:dyDescent="0.25">
      <c r="AL2425" s="11"/>
      <c r="BA2425" s="11"/>
      <c r="BO2425" s="11"/>
      <c r="CC2425" s="11"/>
      <c r="CS2425" s="11"/>
    </row>
    <row r="2426" spans="38:97" x14ac:dyDescent="0.25">
      <c r="AL2426" s="11"/>
      <c r="BA2426" s="11"/>
      <c r="BO2426" s="11"/>
      <c r="CC2426" s="11"/>
      <c r="CS2426" s="11"/>
    </row>
    <row r="2427" spans="38:97" x14ac:dyDescent="0.25">
      <c r="AL2427" s="11"/>
      <c r="BA2427" s="11"/>
      <c r="BO2427" s="11"/>
      <c r="CC2427" s="11"/>
      <c r="CS2427" s="11"/>
    </row>
    <row r="2428" spans="38:97" x14ac:dyDescent="0.25">
      <c r="AL2428" s="11"/>
      <c r="BA2428" s="11"/>
      <c r="BO2428" s="11"/>
      <c r="CC2428" s="11"/>
      <c r="CS2428" s="11"/>
    </row>
    <row r="2429" spans="38:97" x14ac:dyDescent="0.25">
      <c r="AL2429" s="11"/>
      <c r="BA2429" s="11"/>
      <c r="BO2429" s="11"/>
      <c r="CC2429" s="11"/>
      <c r="CS2429" s="11"/>
    </row>
    <row r="2430" spans="38:97" x14ac:dyDescent="0.25">
      <c r="AL2430" s="11"/>
      <c r="BA2430" s="11"/>
      <c r="BO2430" s="11"/>
      <c r="CC2430" s="11"/>
      <c r="CS2430" s="11"/>
    </row>
    <row r="2431" spans="38:97" x14ac:dyDescent="0.25">
      <c r="AL2431" s="11"/>
      <c r="BA2431" s="11"/>
      <c r="BO2431" s="11"/>
      <c r="CC2431" s="11"/>
      <c r="CS2431" s="11"/>
    </row>
    <row r="2432" spans="38:97" x14ac:dyDescent="0.25">
      <c r="AL2432" s="11"/>
      <c r="BA2432" s="11"/>
      <c r="BO2432" s="11"/>
      <c r="CC2432" s="11"/>
      <c r="CS2432" s="11"/>
    </row>
    <row r="2433" spans="38:97" x14ac:dyDescent="0.25">
      <c r="AL2433" s="11"/>
      <c r="BA2433" s="11"/>
      <c r="BO2433" s="11"/>
      <c r="CC2433" s="11"/>
      <c r="CS2433" s="11"/>
    </row>
    <row r="2434" spans="38:97" x14ac:dyDescent="0.25">
      <c r="AL2434" s="11"/>
      <c r="BA2434" s="11"/>
      <c r="BO2434" s="11"/>
      <c r="CC2434" s="11"/>
      <c r="CS2434" s="11"/>
    </row>
    <row r="2435" spans="38:97" x14ac:dyDescent="0.25">
      <c r="AL2435" s="11"/>
      <c r="BA2435" s="11"/>
      <c r="BO2435" s="11"/>
      <c r="CC2435" s="11"/>
      <c r="CS2435" s="11"/>
    </row>
    <row r="2436" spans="38:97" x14ac:dyDescent="0.25">
      <c r="AL2436" s="11"/>
      <c r="BA2436" s="11"/>
      <c r="BO2436" s="11"/>
      <c r="CC2436" s="11"/>
      <c r="CS2436" s="11"/>
    </row>
    <row r="2437" spans="38:97" x14ac:dyDescent="0.25">
      <c r="AL2437" s="11"/>
      <c r="BA2437" s="11"/>
      <c r="BO2437" s="11"/>
      <c r="CC2437" s="11"/>
      <c r="CS2437" s="11"/>
    </row>
    <row r="2438" spans="38:97" x14ac:dyDescent="0.25">
      <c r="AL2438" s="11"/>
      <c r="BA2438" s="11"/>
      <c r="BO2438" s="11"/>
      <c r="CC2438" s="11"/>
      <c r="CS2438" s="11"/>
    </row>
    <row r="2439" spans="38:97" x14ac:dyDescent="0.25">
      <c r="AL2439" s="11"/>
      <c r="BA2439" s="11"/>
      <c r="BO2439" s="11"/>
      <c r="CC2439" s="11"/>
      <c r="CS2439" s="11"/>
    </row>
    <row r="2440" spans="38:97" x14ac:dyDescent="0.25">
      <c r="AL2440" s="11"/>
      <c r="BA2440" s="11"/>
      <c r="BO2440" s="11"/>
      <c r="CC2440" s="11"/>
      <c r="CS2440" s="11"/>
    </row>
    <row r="2441" spans="38:97" x14ac:dyDescent="0.25">
      <c r="AL2441" s="11"/>
      <c r="BA2441" s="11"/>
      <c r="BO2441" s="11"/>
      <c r="CC2441" s="11"/>
      <c r="CS2441" s="11"/>
    </row>
    <row r="2442" spans="38:97" x14ac:dyDescent="0.25">
      <c r="AL2442" s="11"/>
      <c r="BA2442" s="11"/>
      <c r="BO2442" s="11"/>
      <c r="CC2442" s="11"/>
      <c r="CS2442" s="11"/>
    </row>
    <row r="2443" spans="38:97" x14ac:dyDescent="0.25">
      <c r="AL2443" s="11"/>
      <c r="BA2443" s="11"/>
      <c r="BO2443" s="11"/>
      <c r="CC2443" s="11"/>
      <c r="CS2443" s="11"/>
    </row>
    <row r="2444" spans="38:97" x14ac:dyDescent="0.25">
      <c r="AL2444" s="11"/>
      <c r="BA2444" s="11"/>
      <c r="BO2444" s="11"/>
      <c r="CC2444" s="11"/>
      <c r="CS2444" s="11"/>
    </row>
    <row r="2445" spans="38:97" x14ac:dyDescent="0.25">
      <c r="AL2445" s="11"/>
      <c r="BA2445" s="11"/>
      <c r="BO2445" s="11"/>
      <c r="CC2445" s="11"/>
      <c r="CS2445" s="11"/>
    </row>
    <row r="2446" spans="38:97" x14ac:dyDescent="0.25">
      <c r="AL2446" s="11"/>
      <c r="BA2446" s="11"/>
      <c r="BO2446" s="11"/>
      <c r="CC2446" s="11"/>
      <c r="CS2446" s="11"/>
    </row>
    <row r="2447" spans="38:97" x14ac:dyDescent="0.25">
      <c r="AL2447" s="11"/>
      <c r="BA2447" s="11"/>
      <c r="BO2447" s="11"/>
      <c r="CC2447" s="11"/>
      <c r="CS2447" s="11"/>
    </row>
    <row r="2448" spans="38:97" x14ac:dyDescent="0.25">
      <c r="AL2448" s="11"/>
      <c r="BA2448" s="11"/>
      <c r="BO2448" s="11"/>
      <c r="CC2448" s="11"/>
      <c r="CS2448" s="11"/>
    </row>
    <row r="2449" spans="38:97" x14ac:dyDescent="0.25">
      <c r="AL2449" s="11"/>
      <c r="BA2449" s="11"/>
      <c r="BO2449" s="11"/>
      <c r="CC2449" s="11"/>
      <c r="CS2449" s="11"/>
    </row>
    <row r="2450" spans="38:97" x14ac:dyDescent="0.25">
      <c r="AL2450" s="11"/>
      <c r="BA2450" s="11"/>
      <c r="BO2450" s="11"/>
      <c r="CC2450" s="11"/>
      <c r="CS2450" s="11"/>
    </row>
    <row r="2451" spans="38:97" x14ac:dyDescent="0.25">
      <c r="AL2451" s="11"/>
      <c r="BA2451" s="11"/>
      <c r="BO2451" s="11"/>
      <c r="CC2451" s="11"/>
      <c r="CS2451" s="11"/>
    </row>
    <row r="2452" spans="38:97" x14ac:dyDescent="0.25">
      <c r="AL2452" s="11"/>
      <c r="BA2452" s="11"/>
      <c r="BO2452" s="11"/>
      <c r="CC2452" s="11"/>
      <c r="CS2452" s="11"/>
    </row>
    <row r="2453" spans="38:97" x14ac:dyDescent="0.25">
      <c r="AL2453" s="11"/>
      <c r="BA2453" s="11"/>
      <c r="BO2453" s="11"/>
      <c r="CC2453" s="11"/>
      <c r="CS2453" s="11"/>
    </row>
    <row r="2454" spans="38:97" x14ac:dyDescent="0.25">
      <c r="AL2454" s="11"/>
      <c r="BA2454" s="11"/>
      <c r="BO2454" s="11"/>
      <c r="CC2454" s="11"/>
      <c r="CS2454" s="11"/>
    </row>
    <row r="2455" spans="38:97" x14ac:dyDescent="0.25">
      <c r="AL2455" s="11"/>
      <c r="BA2455" s="11"/>
      <c r="BO2455" s="11"/>
      <c r="CC2455" s="11"/>
      <c r="CS2455" s="11"/>
    </row>
    <row r="2456" spans="38:97" x14ac:dyDescent="0.25">
      <c r="AL2456" s="11"/>
      <c r="BA2456" s="11"/>
      <c r="BO2456" s="11"/>
      <c r="CC2456" s="11"/>
      <c r="CS2456" s="11"/>
    </row>
    <row r="2457" spans="38:97" x14ac:dyDescent="0.25">
      <c r="AL2457" s="11"/>
      <c r="BA2457" s="11"/>
      <c r="BO2457" s="11"/>
      <c r="CC2457" s="11"/>
      <c r="CS2457" s="11"/>
    </row>
    <row r="2458" spans="38:97" x14ac:dyDescent="0.25">
      <c r="AL2458" s="11"/>
      <c r="BA2458" s="11"/>
      <c r="BO2458" s="11"/>
      <c r="CC2458" s="11"/>
      <c r="CS2458" s="11"/>
    </row>
    <row r="2459" spans="38:97" x14ac:dyDescent="0.25">
      <c r="AL2459" s="11"/>
      <c r="BA2459" s="11"/>
      <c r="BO2459" s="11"/>
      <c r="CC2459" s="11"/>
      <c r="CS2459" s="11"/>
    </row>
    <row r="2460" spans="38:97" x14ac:dyDescent="0.25">
      <c r="AL2460" s="11"/>
      <c r="BA2460" s="11"/>
      <c r="BO2460" s="11"/>
      <c r="CC2460" s="11"/>
      <c r="CS2460" s="11"/>
    </row>
    <row r="2461" spans="38:97" x14ac:dyDescent="0.25">
      <c r="AL2461" s="11"/>
      <c r="BA2461" s="11"/>
      <c r="BO2461" s="11"/>
      <c r="CC2461" s="11"/>
      <c r="CS2461" s="11"/>
    </row>
    <row r="2462" spans="38:97" x14ac:dyDescent="0.25">
      <c r="AL2462" s="11"/>
      <c r="BA2462" s="11"/>
      <c r="BO2462" s="11"/>
      <c r="CC2462" s="11"/>
      <c r="CS2462" s="11"/>
    </row>
    <row r="2463" spans="38:97" x14ac:dyDescent="0.25">
      <c r="AL2463" s="11"/>
      <c r="BA2463" s="11"/>
      <c r="BO2463" s="11"/>
      <c r="CC2463" s="11"/>
      <c r="CS2463" s="11"/>
    </row>
    <row r="2464" spans="38:97" x14ac:dyDescent="0.25">
      <c r="AL2464" s="11"/>
      <c r="BA2464" s="11"/>
      <c r="BO2464" s="11"/>
      <c r="CC2464" s="11"/>
      <c r="CS2464" s="11"/>
    </row>
    <row r="2465" spans="38:97" x14ac:dyDescent="0.25">
      <c r="AL2465" s="11"/>
      <c r="BA2465" s="11"/>
      <c r="BO2465" s="11"/>
      <c r="CC2465" s="11"/>
      <c r="CS2465" s="11"/>
    </row>
    <row r="2466" spans="38:97" x14ac:dyDescent="0.25">
      <c r="AL2466" s="11"/>
      <c r="BA2466" s="11"/>
      <c r="BO2466" s="11"/>
      <c r="CC2466" s="11"/>
      <c r="CS2466" s="11"/>
    </row>
    <row r="2467" spans="38:97" x14ac:dyDescent="0.25">
      <c r="AL2467" s="11"/>
      <c r="BA2467" s="11"/>
      <c r="BO2467" s="11"/>
      <c r="CC2467" s="11"/>
      <c r="CS2467" s="11"/>
    </row>
    <row r="2468" spans="38:97" x14ac:dyDescent="0.25">
      <c r="AL2468" s="11"/>
      <c r="BA2468" s="11"/>
      <c r="BO2468" s="11"/>
      <c r="CC2468" s="11"/>
      <c r="CS2468" s="11"/>
    </row>
    <row r="2469" spans="38:97" x14ac:dyDescent="0.25">
      <c r="AL2469" s="11"/>
      <c r="BA2469" s="11"/>
      <c r="BO2469" s="11"/>
      <c r="CC2469" s="11"/>
      <c r="CS2469" s="11"/>
    </row>
    <row r="2470" spans="38:97" x14ac:dyDescent="0.25">
      <c r="AL2470" s="11"/>
      <c r="BA2470" s="11"/>
      <c r="BO2470" s="11"/>
      <c r="CC2470" s="11"/>
      <c r="CS2470" s="11"/>
    </row>
    <row r="2471" spans="38:97" x14ac:dyDescent="0.25">
      <c r="AL2471" s="11"/>
      <c r="BA2471" s="11"/>
      <c r="BO2471" s="11"/>
      <c r="CC2471" s="11"/>
      <c r="CS2471" s="11"/>
    </row>
    <row r="2472" spans="38:97" x14ac:dyDescent="0.25">
      <c r="AL2472" s="11"/>
      <c r="BA2472" s="11"/>
      <c r="BO2472" s="11"/>
      <c r="CC2472" s="11"/>
      <c r="CS2472" s="11"/>
    </row>
    <row r="2473" spans="38:97" x14ac:dyDescent="0.25">
      <c r="AL2473" s="11"/>
      <c r="BA2473" s="11"/>
      <c r="BO2473" s="11"/>
      <c r="CC2473" s="11"/>
      <c r="CS2473" s="11"/>
    </row>
    <row r="2474" spans="38:97" x14ac:dyDescent="0.25">
      <c r="AL2474" s="11"/>
      <c r="BA2474" s="11"/>
      <c r="BO2474" s="11"/>
      <c r="CC2474" s="11"/>
      <c r="CS2474" s="11"/>
    </row>
    <row r="2475" spans="38:97" x14ac:dyDescent="0.25">
      <c r="AL2475" s="11"/>
      <c r="BA2475" s="11"/>
      <c r="BO2475" s="11"/>
      <c r="CC2475" s="11"/>
      <c r="CS2475" s="11"/>
    </row>
    <row r="2476" spans="38:97" x14ac:dyDescent="0.25">
      <c r="AL2476" s="11"/>
      <c r="BA2476" s="11"/>
      <c r="BO2476" s="11"/>
      <c r="CC2476" s="11"/>
      <c r="CS2476" s="11"/>
    </row>
    <row r="2477" spans="38:97" x14ac:dyDescent="0.25">
      <c r="AL2477" s="11"/>
      <c r="BA2477" s="11"/>
      <c r="BO2477" s="11"/>
      <c r="CC2477" s="11"/>
      <c r="CS2477" s="11"/>
    </row>
    <row r="2478" spans="38:97" x14ac:dyDescent="0.25">
      <c r="AL2478" s="11"/>
      <c r="BA2478" s="11"/>
      <c r="BO2478" s="11"/>
      <c r="CC2478" s="11"/>
      <c r="CS2478" s="11"/>
    </row>
    <row r="2479" spans="38:97" x14ac:dyDescent="0.25">
      <c r="AL2479" s="11"/>
      <c r="BA2479" s="11"/>
      <c r="BO2479" s="11"/>
      <c r="CC2479" s="11"/>
      <c r="CS2479" s="11"/>
    </row>
    <row r="2480" spans="38:97" x14ac:dyDescent="0.25">
      <c r="AL2480" s="11"/>
      <c r="BA2480" s="11"/>
      <c r="BO2480" s="11"/>
      <c r="CC2480" s="11"/>
      <c r="CS2480" s="11"/>
    </row>
    <row r="2481" spans="38:97" x14ac:dyDescent="0.25">
      <c r="AL2481" s="11"/>
      <c r="BA2481" s="11"/>
      <c r="BO2481" s="11"/>
      <c r="CC2481" s="11"/>
      <c r="CS2481" s="11"/>
    </row>
    <row r="2482" spans="38:97" x14ac:dyDescent="0.25">
      <c r="AL2482" s="11"/>
      <c r="BA2482" s="11"/>
      <c r="BO2482" s="11"/>
      <c r="CC2482" s="11"/>
      <c r="CS2482" s="11"/>
    </row>
    <row r="2483" spans="38:97" x14ac:dyDescent="0.25">
      <c r="AL2483" s="11"/>
      <c r="BA2483" s="11"/>
      <c r="BO2483" s="11"/>
      <c r="CC2483" s="11"/>
      <c r="CS2483" s="11"/>
    </row>
    <row r="2484" spans="38:97" x14ac:dyDescent="0.25">
      <c r="AL2484" s="11"/>
      <c r="BA2484" s="11"/>
      <c r="BO2484" s="11"/>
      <c r="CC2484" s="11"/>
      <c r="CS2484" s="11"/>
    </row>
    <row r="2485" spans="38:97" x14ac:dyDescent="0.25">
      <c r="AL2485" s="11"/>
      <c r="BA2485" s="11"/>
      <c r="BO2485" s="11"/>
      <c r="CC2485" s="11"/>
      <c r="CS2485" s="11"/>
    </row>
    <row r="2486" spans="38:97" x14ac:dyDescent="0.25">
      <c r="AL2486" s="11"/>
      <c r="BA2486" s="11"/>
      <c r="BO2486" s="11"/>
      <c r="CC2486" s="11"/>
      <c r="CS2486" s="11"/>
    </row>
    <row r="2487" spans="38:97" x14ac:dyDescent="0.25">
      <c r="AL2487" s="11"/>
      <c r="BA2487" s="11"/>
      <c r="BO2487" s="11"/>
      <c r="CC2487" s="11"/>
      <c r="CS2487" s="11"/>
    </row>
    <row r="2488" spans="38:97" x14ac:dyDescent="0.25">
      <c r="AL2488" s="11"/>
      <c r="BA2488" s="11"/>
      <c r="BO2488" s="11"/>
      <c r="CC2488" s="11"/>
      <c r="CS2488" s="11"/>
    </row>
    <row r="2489" spans="38:97" x14ac:dyDescent="0.25">
      <c r="AL2489" s="11"/>
      <c r="BA2489" s="11"/>
      <c r="BO2489" s="11"/>
      <c r="CC2489" s="11"/>
      <c r="CS2489" s="11"/>
    </row>
    <row r="2490" spans="38:97" x14ac:dyDescent="0.25">
      <c r="AL2490" s="11"/>
      <c r="BA2490" s="11"/>
      <c r="BO2490" s="11"/>
      <c r="CC2490" s="11"/>
      <c r="CS2490" s="11"/>
    </row>
    <row r="2491" spans="38:97" x14ac:dyDescent="0.25">
      <c r="AL2491" s="11"/>
      <c r="BA2491" s="11"/>
      <c r="BO2491" s="11"/>
      <c r="CC2491" s="11"/>
      <c r="CS2491" s="11"/>
    </row>
    <row r="2492" spans="38:97" x14ac:dyDescent="0.25">
      <c r="AL2492" s="11"/>
      <c r="BA2492" s="11"/>
      <c r="BO2492" s="11"/>
      <c r="CC2492" s="11"/>
      <c r="CS2492" s="11"/>
    </row>
    <row r="2493" spans="38:97" x14ac:dyDescent="0.25">
      <c r="AL2493" s="11"/>
      <c r="BA2493" s="11"/>
      <c r="BO2493" s="11"/>
      <c r="CC2493" s="11"/>
      <c r="CS2493" s="11"/>
    </row>
    <row r="2494" spans="38:97" x14ac:dyDescent="0.25">
      <c r="AL2494" s="11"/>
      <c r="BA2494" s="11"/>
      <c r="BO2494" s="11"/>
      <c r="CC2494" s="11"/>
      <c r="CS2494" s="11"/>
    </row>
    <row r="2495" spans="38:97" x14ac:dyDescent="0.25">
      <c r="AL2495" s="11"/>
      <c r="BA2495" s="11"/>
      <c r="BO2495" s="11"/>
      <c r="CC2495" s="11"/>
      <c r="CS2495" s="11"/>
    </row>
    <row r="2496" spans="38:97" x14ac:dyDescent="0.25">
      <c r="AL2496" s="11"/>
      <c r="BA2496" s="11"/>
      <c r="BO2496" s="11"/>
      <c r="CC2496" s="11"/>
      <c r="CS2496" s="11"/>
    </row>
    <row r="2497" spans="38:97" x14ac:dyDescent="0.25">
      <c r="AL2497" s="11"/>
      <c r="BA2497" s="11"/>
      <c r="BO2497" s="11"/>
      <c r="CC2497" s="11"/>
      <c r="CS2497" s="11"/>
    </row>
    <row r="2498" spans="38:97" x14ac:dyDescent="0.25">
      <c r="AL2498" s="11"/>
      <c r="BA2498" s="11"/>
      <c r="BO2498" s="11"/>
      <c r="CC2498" s="11"/>
      <c r="CS2498" s="11"/>
    </row>
    <row r="2499" spans="38:97" x14ac:dyDescent="0.25">
      <c r="AL2499" s="11"/>
      <c r="BA2499" s="11"/>
      <c r="BO2499" s="11"/>
      <c r="CC2499" s="11"/>
      <c r="CS2499" s="11"/>
    </row>
    <row r="2500" spans="38:97" x14ac:dyDescent="0.25">
      <c r="AL2500" s="11"/>
      <c r="BA2500" s="11"/>
      <c r="BO2500" s="11"/>
      <c r="CC2500" s="11"/>
      <c r="CS2500" s="11"/>
    </row>
    <row r="2501" spans="38:97" x14ac:dyDescent="0.25">
      <c r="AL2501" s="11"/>
      <c r="BA2501" s="11"/>
      <c r="BO2501" s="11"/>
      <c r="CC2501" s="11"/>
      <c r="CS2501" s="11"/>
    </row>
    <row r="2502" spans="38:97" x14ac:dyDescent="0.25">
      <c r="AL2502" s="11"/>
      <c r="BA2502" s="11"/>
      <c r="BO2502" s="11"/>
      <c r="CC2502" s="11"/>
      <c r="CS2502" s="11"/>
    </row>
    <row r="2503" spans="38:97" x14ac:dyDescent="0.25">
      <c r="AL2503" s="11"/>
      <c r="BA2503" s="11"/>
      <c r="BO2503" s="11"/>
      <c r="CC2503" s="11"/>
      <c r="CS2503" s="11"/>
    </row>
    <row r="2504" spans="38:97" x14ac:dyDescent="0.25">
      <c r="AL2504" s="11"/>
      <c r="BA2504" s="11"/>
      <c r="BO2504" s="11"/>
      <c r="CC2504" s="11"/>
      <c r="CS2504" s="11"/>
    </row>
    <row r="2505" spans="38:97" x14ac:dyDescent="0.25">
      <c r="AL2505" s="11"/>
      <c r="BA2505" s="11"/>
      <c r="BO2505" s="11"/>
      <c r="CC2505" s="11"/>
      <c r="CS2505" s="11"/>
    </row>
    <row r="2506" spans="38:97" x14ac:dyDescent="0.25">
      <c r="AL2506" s="11"/>
      <c r="BA2506" s="11"/>
      <c r="BO2506" s="11"/>
      <c r="CC2506" s="11"/>
      <c r="CS2506" s="11"/>
    </row>
    <row r="2507" spans="38:97" x14ac:dyDescent="0.25">
      <c r="AL2507" s="11"/>
      <c r="BA2507" s="11"/>
      <c r="BO2507" s="11"/>
      <c r="CC2507" s="11"/>
      <c r="CS2507" s="11"/>
    </row>
    <row r="2508" spans="38:97" x14ac:dyDescent="0.25">
      <c r="AL2508" s="11"/>
      <c r="BA2508" s="11"/>
      <c r="BO2508" s="11"/>
      <c r="CC2508" s="11"/>
      <c r="CS2508" s="11"/>
    </row>
    <row r="2509" spans="38:97" x14ac:dyDescent="0.25">
      <c r="AL2509" s="11"/>
      <c r="BA2509" s="11"/>
      <c r="BO2509" s="11"/>
      <c r="CC2509" s="11"/>
      <c r="CS2509" s="11"/>
    </row>
    <row r="2510" spans="38:97" x14ac:dyDescent="0.25">
      <c r="AL2510" s="11"/>
      <c r="BA2510" s="11"/>
      <c r="BO2510" s="11"/>
      <c r="CC2510" s="11"/>
      <c r="CS2510" s="11"/>
    </row>
    <row r="2511" spans="38:97" x14ac:dyDescent="0.25">
      <c r="AL2511" s="11"/>
      <c r="BA2511" s="11"/>
      <c r="BO2511" s="11"/>
      <c r="CC2511" s="11"/>
      <c r="CS2511" s="11"/>
    </row>
    <row r="2512" spans="38:97" x14ac:dyDescent="0.25">
      <c r="AL2512" s="11"/>
      <c r="BA2512" s="11"/>
      <c r="BO2512" s="11"/>
      <c r="CC2512" s="11"/>
      <c r="CS2512" s="11"/>
    </row>
    <row r="2513" spans="38:97" x14ac:dyDescent="0.25">
      <c r="AL2513" s="11"/>
      <c r="BA2513" s="11"/>
      <c r="BO2513" s="11"/>
      <c r="CC2513" s="11"/>
      <c r="CS2513" s="11"/>
    </row>
    <row r="2514" spans="38:97" x14ac:dyDescent="0.25">
      <c r="AL2514" s="11"/>
      <c r="BA2514" s="11"/>
      <c r="BO2514" s="11"/>
      <c r="CC2514" s="11"/>
      <c r="CS2514" s="11"/>
    </row>
    <row r="2515" spans="38:97" x14ac:dyDescent="0.25">
      <c r="AL2515" s="11"/>
      <c r="BA2515" s="11"/>
      <c r="BO2515" s="11"/>
      <c r="CC2515" s="11"/>
      <c r="CS2515" s="11"/>
    </row>
    <row r="2516" spans="38:97" x14ac:dyDescent="0.25">
      <c r="AL2516" s="11"/>
      <c r="BA2516" s="11"/>
      <c r="BO2516" s="11"/>
      <c r="CC2516" s="11"/>
      <c r="CS2516" s="11"/>
    </row>
    <row r="2517" spans="38:97" x14ac:dyDescent="0.25">
      <c r="AL2517" s="11"/>
      <c r="BA2517" s="11"/>
      <c r="BO2517" s="11"/>
      <c r="CC2517" s="11"/>
      <c r="CS2517" s="11"/>
    </row>
    <row r="2518" spans="38:97" x14ac:dyDescent="0.25">
      <c r="AL2518" s="11"/>
      <c r="BA2518" s="11"/>
      <c r="BO2518" s="11"/>
      <c r="CC2518" s="11"/>
      <c r="CS2518" s="11"/>
    </row>
    <row r="2519" spans="38:97" x14ac:dyDescent="0.25">
      <c r="AL2519" s="11"/>
      <c r="BA2519" s="11"/>
      <c r="BO2519" s="11"/>
      <c r="CC2519" s="11"/>
      <c r="CS2519" s="11"/>
    </row>
    <row r="2520" spans="38:97" x14ac:dyDescent="0.25">
      <c r="AL2520" s="11"/>
      <c r="BA2520" s="11"/>
      <c r="BO2520" s="11"/>
      <c r="CC2520" s="11"/>
      <c r="CS2520" s="11"/>
    </row>
    <row r="2521" spans="38:97" x14ac:dyDescent="0.25">
      <c r="AL2521" s="11"/>
      <c r="BA2521" s="11"/>
      <c r="BO2521" s="11"/>
      <c r="CC2521" s="11"/>
      <c r="CS2521" s="11"/>
    </row>
    <row r="2522" spans="38:97" x14ac:dyDescent="0.25">
      <c r="AL2522" s="11"/>
      <c r="BA2522" s="11"/>
      <c r="BO2522" s="11"/>
      <c r="CC2522" s="11"/>
      <c r="CS2522" s="11"/>
    </row>
    <row r="2523" spans="38:97" x14ac:dyDescent="0.25">
      <c r="AL2523" s="11"/>
      <c r="BA2523" s="11"/>
      <c r="BO2523" s="11"/>
      <c r="CC2523" s="11"/>
      <c r="CS2523" s="11"/>
    </row>
    <row r="2524" spans="38:97" x14ac:dyDescent="0.25">
      <c r="AL2524" s="11"/>
      <c r="BA2524" s="11"/>
      <c r="BO2524" s="11"/>
      <c r="CC2524" s="11"/>
      <c r="CS2524" s="11"/>
    </row>
    <row r="2525" spans="38:97" x14ac:dyDescent="0.25">
      <c r="AL2525" s="11"/>
      <c r="BA2525" s="11"/>
      <c r="BO2525" s="11"/>
      <c r="CC2525" s="11"/>
      <c r="CS2525" s="11"/>
    </row>
    <row r="2526" spans="38:97" x14ac:dyDescent="0.25">
      <c r="AL2526" s="11"/>
      <c r="BA2526" s="11"/>
      <c r="BO2526" s="11"/>
      <c r="CC2526" s="11"/>
      <c r="CS2526" s="11"/>
    </row>
    <row r="2527" spans="38:97" x14ac:dyDescent="0.25">
      <c r="AL2527" s="11"/>
      <c r="BA2527" s="11"/>
      <c r="BO2527" s="11"/>
      <c r="CC2527" s="11"/>
      <c r="CS2527" s="11"/>
    </row>
    <row r="2528" spans="38:97" x14ac:dyDescent="0.25">
      <c r="AL2528" s="11"/>
      <c r="BA2528" s="11"/>
      <c r="BO2528" s="11"/>
      <c r="CC2528" s="11"/>
      <c r="CS2528" s="11"/>
    </row>
    <row r="2529" spans="38:97" x14ac:dyDescent="0.25">
      <c r="AL2529" s="11"/>
      <c r="BA2529" s="11"/>
      <c r="BO2529" s="11"/>
      <c r="CC2529" s="11"/>
      <c r="CS2529" s="11"/>
    </row>
    <row r="2530" spans="38:97" x14ac:dyDescent="0.25">
      <c r="AL2530" s="11"/>
      <c r="BA2530" s="11"/>
      <c r="BO2530" s="11"/>
      <c r="CC2530" s="11"/>
      <c r="CS2530" s="11"/>
    </row>
    <row r="2531" spans="38:97" x14ac:dyDescent="0.25">
      <c r="AL2531" s="11"/>
      <c r="BA2531" s="11"/>
      <c r="BO2531" s="11"/>
      <c r="CC2531" s="11"/>
      <c r="CS2531" s="11"/>
    </row>
    <row r="2532" spans="38:97" x14ac:dyDescent="0.25">
      <c r="AL2532" s="11"/>
      <c r="BA2532" s="11"/>
      <c r="BO2532" s="11"/>
      <c r="CC2532" s="11"/>
      <c r="CS2532" s="11"/>
    </row>
    <row r="2533" spans="38:97" x14ac:dyDescent="0.25">
      <c r="AL2533" s="11"/>
      <c r="BA2533" s="11"/>
      <c r="BO2533" s="11"/>
      <c r="CC2533" s="11"/>
      <c r="CS2533" s="11"/>
    </row>
    <row r="2534" spans="38:97" x14ac:dyDescent="0.25">
      <c r="AL2534" s="11"/>
      <c r="BA2534" s="11"/>
      <c r="BO2534" s="11"/>
      <c r="CC2534" s="11"/>
      <c r="CS2534" s="11"/>
    </row>
    <row r="2535" spans="38:97" x14ac:dyDescent="0.25">
      <c r="AL2535" s="11"/>
      <c r="BA2535" s="11"/>
      <c r="BO2535" s="11"/>
      <c r="CC2535" s="11"/>
      <c r="CS2535" s="11"/>
    </row>
    <row r="2536" spans="38:97" x14ac:dyDescent="0.25">
      <c r="AL2536" s="11"/>
      <c r="BA2536" s="11"/>
      <c r="BO2536" s="11"/>
      <c r="CC2536" s="11"/>
      <c r="CS2536" s="11"/>
    </row>
    <row r="2537" spans="38:97" x14ac:dyDescent="0.25">
      <c r="AL2537" s="11"/>
      <c r="BA2537" s="11"/>
      <c r="BO2537" s="11"/>
      <c r="CC2537" s="11"/>
      <c r="CS2537" s="11"/>
    </row>
    <row r="2538" spans="38:97" x14ac:dyDescent="0.25">
      <c r="AL2538" s="11"/>
      <c r="BA2538" s="11"/>
      <c r="BO2538" s="11"/>
      <c r="CC2538" s="11"/>
      <c r="CS2538" s="11"/>
    </row>
    <row r="2539" spans="38:97" x14ac:dyDescent="0.25">
      <c r="AL2539" s="11"/>
      <c r="BA2539" s="11"/>
      <c r="BO2539" s="11"/>
      <c r="CC2539" s="11"/>
      <c r="CS2539" s="11"/>
    </row>
    <row r="2540" spans="38:97" x14ac:dyDescent="0.25">
      <c r="AL2540" s="11"/>
      <c r="BA2540" s="11"/>
      <c r="BO2540" s="11"/>
      <c r="CC2540" s="11"/>
      <c r="CS2540" s="11"/>
    </row>
    <row r="2541" spans="38:97" x14ac:dyDescent="0.25">
      <c r="AL2541" s="11"/>
      <c r="BA2541" s="11"/>
      <c r="BO2541" s="11"/>
      <c r="CC2541" s="11"/>
      <c r="CS2541" s="11"/>
    </row>
    <row r="2542" spans="38:97" x14ac:dyDescent="0.25">
      <c r="AL2542" s="11"/>
      <c r="BA2542" s="11"/>
      <c r="BO2542" s="11"/>
      <c r="CC2542" s="11"/>
      <c r="CS2542" s="11"/>
    </row>
    <row r="2543" spans="38:97" x14ac:dyDescent="0.25">
      <c r="AL2543" s="11"/>
      <c r="BA2543" s="11"/>
      <c r="BO2543" s="11"/>
      <c r="CC2543" s="11"/>
      <c r="CS2543" s="11"/>
    </row>
    <row r="2544" spans="38:97" x14ac:dyDescent="0.25">
      <c r="AL2544" s="11"/>
      <c r="BA2544" s="11"/>
      <c r="BO2544" s="11"/>
      <c r="CC2544" s="11"/>
      <c r="CS2544" s="11"/>
    </row>
    <row r="2545" spans="38:97" x14ac:dyDescent="0.25">
      <c r="AL2545" s="11"/>
      <c r="BA2545" s="11"/>
      <c r="BO2545" s="11"/>
      <c r="CC2545" s="11"/>
      <c r="CS2545" s="11"/>
    </row>
    <row r="2546" spans="38:97" x14ac:dyDescent="0.25">
      <c r="AL2546" s="11"/>
      <c r="BA2546" s="11"/>
      <c r="BO2546" s="11"/>
      <c r="CC2546" s="11"/>
      <c r="CS2546" s="11"/>
    </row>
    <row r="2547" spans="38:97" x14ac:dyDescent="0.25">
      <c r="AL2547" s="11"/>
      <c r="BA2547" s="11"/>
      <c r="BO2547" s="11"/>
      <c r="CC2547" s="11"/>
      <c r="CS2547" s="11"/>
    </row>
    <row r="2548" spans="38:97" x14ac:dyDescent="0.25">
      <c r="AL2548" s="11"/>
      <c r="BA2548" s="11"/>
      <c r="BO2548" s="11"/>
      <c r="CC2548" s="11"/>
      <c r="CS2548" s="11"/>
    </row>
    <row r="2549" spans="38:97" x14ac:dyDescent="0.25">
      <c r="AL2549" s="11"/>
      <c r="BA2549" s="11"/>
      <c r="BO2549" s="11"/>
      <c r="CC2549" s="11"/>
      <c r="CS2549" s="11"/>
    </row>
    <row r="2550" spans="38:97" x14ac:dyDescent="0.25">
      <c r="AL2550" s="11"/>
      <c r="BA2550" s="11"/>
      <c r="BO2550" s="11"/>
      <c r="CC2550" s="11"/>
      <c r="CS2550" s="11"/>
    </row>
    <row r="2551" spans="38:97" x14ac:dyDescent="0.25">
      <c r="AL2551" s="11"/>
      <c r="BA2551" s="11"/>
      <c r="BO2551" s="11"/>
      <c r="CC2551" s="11"/>
      <c r="CS2551" s="11"/>
    </row>
    <row r="2552" spans="38:97" x14ac:dyDescent="0.25">
      <c r="AL2552" s="11"/>
      <c r="BA2552" s="11"/>
      <c r="BO2552" s="11"/>
      <c r="CC2552" s="11"/>
      <c r="CS2552" s="11"/>
    </row>
    <row r="2553" spans="38:97" x14ac:dyDescent="0.25">
      <c r="AL2553" s="11"/>
      <c r="BA2553" s="11"/>
      <c r="BO2553" s="11"/>
      <c r="CC2553" s="11"/>
      <c r="CS2553" s="11"/>
    </row>
    <row r="2554" spans="38:97" x14ac:dyDescent="0.25">
      <c r="AL2554" s="11"/>
      <c r="BA2554" s="11"/>
      <c r="BO2554" s="11"/>
      <c r="CC2554" s="11"/>
      <c r="CS2554" s="11"/>
    </row>
    <row r="2555" spans="38:97" x14ac:dyDescent="0.25">
      <c r="AL2555" s="11"/>
      <c r="BA2555" s="11"/>
      <c r="BO2555" s="11"/>
      <c r="CC2555" s="11"/>
      <c r="CS2555" s="11"/>
    </row>
    <row r="2556" spans="38:97" x14ac:dyDescent="0.25">
      <c r="AL2556" s="11"/>
      <c r="BA2556" s="11"/>
      <c r="BO2556" s="11"/>
      <c r="CC2556" s="11"/>
      <c r="CS2556" s="11"/>
    </row>
    <row r="2557" spans="38:97" x14ac:dyDescent="0.25">
      <c r="AL2557" s="11"/>
      <c r="BA2557" s="11"/>
      <c r="BO2557" s="11"/>
      <c r="CC2557" s="11"/>
      <c r="CS2557" s="11"/>
    </row>
    <row r="2558" spans="38:97" x14ac:dyDescent="0.25">
      <c r="AL2558" s="11"/>
      <c r="BA2558" s="11"/>
      <c r="BO2558" s="11"/>
      <c r="CC2558" s="11"/>
      <c r="CS2558" s="11"/>
    </row>
    <row r="2559" spans="38:97" x14ac:dyDescent="0.25">
      <c r="AL2559" s="11"/>
      <c r="BA2559" s="11"/>
      <c r="BO2559" s="11"/>
      <c r="CC2559" s="11"/>
      <c r="CS2559" s="11"/>
    </row>
    <row r="2560" spans="38:97" x14ac:dyDescent="0.25">
      <c r="AL2560" s="11"/>
      <c r="BA2560" s="11"/>
      <c r="BO2560" s="11"/>
      <c r="CC2560" s="11"/>
      <c r="CS2560" s="11"/>
    </row>
    <row r="2561" spans="38:97" x14ac:dyDescent="0.25">
      <c r="AL2561" s="11"/>
      <c r="BA2561" s="11"/>
      <c r="BO2561" s="11"/>
      <c r="CC2561" s="11"/>
      <c r="CS2561" s="11"/>
    </row>
    <row r="2562" spans="38:97" x14ac:dyDescent="0.25">
      <c r="AL2562" s="11"/>
      <c r="BA2562" s="11"/>
      <c r="BO2562" s="11"/>
      <c r="CC2562" s="11"/>
      <c r="CS2562" s="11"/>
    </row>
    <row r="2563" spans="38:97" x14ac:dyDescent="0.25">
      <c r="AL2563" s="11"/>
      <c r="BA2563" s="11"/>
      <c r="BO2563" s="11"/>
      <c r="CC2563" s="11"/>
      <c r="CS2563" s="11"/>
    </row>
    <row r="2564" spans="38:97" x14ac:dyDescent="0.25">
      <c r="AL2564" s="11"/>
      <c r="BA2564" s="11"/>
      <c r="BO2564" s="11"/>
      <c r="CC2564" s="11"/>
      <c r="CS2564" s="11"/>
    </row>
    <row r="2565" spans="38:97" x14ac:dyDescent="0.25">
      <c r="AL2565" s="11"/>
      <c r="BA2565" s="11"/>
      <c r="BO2565" s="11"/>
      <c r="CC2565" s="11"/>
      <c r="CS2565" s="11"/>
    </row>
    <row r="2566" spans="38:97" x14ac:dyDescent="0.25">
      <c r="AL2566" s="11"/>
      <c r="BA2566" s="11"/>
      <c r="BO2566" s="11"/>
      <c r="CC2566" s="11"/>
      <c r="CS2566" s="11"/>
    </row>
    <row r="2567" spans="38:97" x14ac:dyDescent="0.25">
      <c r="AL2567" s="11"/>
      <c r="BA2567" s="11"/>
      <c r="BO2567" s="11"/>
      <c r="CC2567" s="11"/>
      <c r="CS2567" s="11"/>
    </row>
    <row r="2568" spans="38:97" x14ac:dyDescent="0.25">
      <c r="AL2568" s="11"/>
      <c r="BA2568" s="11"/>
      <c r="BO2568" s="11"/>
      <c r="CC2568" s="11"/>
      <c r="CS2568" s="11"/>
    </row>
    <row r="2569" spans="38:97" x14ac:dyDescent="0.25">
      <c r="AL2569" s="11"/>
      <c r="BA2569" s="11"/>
      <c r="BO2569" s="11"/>
      <c r="CC2569" s="11"/>
      <c r="CS2569" s="11"/>
    </row>
    <row r="2570" spans="38:97" x14ac:dyDescent="0.25">
      <c r="AL2570" s="11"/>
      <c r="BA2570" s="11"/>
      <c r="BO2570" s="11"/>
      <c r="CC2570" s="11"/>
      <c r="CS2570" s="11"/>
    </row>
    <row r="2571" spans="38:97" x14ac:dyDescent="0.25">
      <c r="AL2571" s="11"/>
      <c r="BA2571" s="11"/>
      <c r="BO2571" s="11"/>
      <c r="CC2571" s="11"/>
      <c r="CS2571" s="11"/>
    </row>
    <row r="2572" spans="38:97" x14ac:dyDescent="0.25">
      <c r="AL2572" s="11"/>
      <c r="BA2572" s="11"/>
      <c r="BO2572" s="11"/>
      <c r="CC2572" s="11"/>
      <c r="CS2572" s="11"/>
    </row>
    <row r="2573" spans="38:97" x14ac:dyDescent="0.25">
      <c r="AL2573" s="11"/>
      <c r="BA2573" s="11"/>
      <c r="BO2573" s="11"/>
      <c r="CC2573" s="11"/>
      <c r="CS2573" s="11"/>
    </row>
    <row r="2574" spans="38:97" x14ac:dyDescent="0.25">
      <c r="AL2574" s="11"/>
      <c r="BA2574" s="11"/>
      <c r="BO2574" s="11"/>
      <c r="CC2574" s="11"/>
      <c r="CS2574" s="11"/>
    </row>
    <row r="2575" spans="38:97" x14ac:dyDescent="0.25">
      <c r="AL2575" s="11"/>
      <c r="BA2575" s="11"/>
      <c r="BO2575" s="11"/>
      <c r="CC2575" s="11"/>
      <c r="CS2575" s="11"/>
    </row>
    <row r="2576" spans="38:97" x14ac:dyDescent="0.25">
      <c r="AL2576" s="11"/>
      <c r="BA2576" s="11"/>
      <c r="BO2576" s="11"/>
      <c r="CC2576" s="11"/>
      <c r="CS2576" s="11"/>
    </row>
    <row r="2577" spans="38:97" x14ac:dyDescent="0.25">
      <c r="AL2577" s="11"/>
      <c r="BA2577" s="11"/>
      <c r="BO2577" s="11"/>
      <c r="CC2577" s="11"/>
      <c r="CS2577" s="11"/>
    </row>
    <row r="2578" spans="38:97" x14ac:dyDescent="0.25">
      <c r="AL2578" s="11"/>
      <c r="BA2578" s="11"/>
      <c r="BO2578" s="11"/>
      <c r="CC2578" s="11"/>
      <c r="CS2578" s="11"/>
    </row>
    <row r="2579" spans="38:97" x14ac:dyDescent="0.25">
      <c r="AL2579" s="11"/>
      <c r="BA2579" s="11"/>
      <c r="BO2579" s="11"/>
      <c r="CC2579" s="11"/>
      <c r="CS2579" s="11"/>
    </row>
    <row r="2580" spans="38:97" x14ac:dyDescent="0.25">
      <c r="AL2580" s="11"/>
      <c r="BA2580" s="11"/>
      <c r="BO2580" s="11"/>
      <c r="CC2580" s="11"/>
      <c r="CS2580" s="11"/>
    </row>
    <row r="2581" spans="38:97" x14ac:dyDescent="0.25">
      <c r="AL2581" s="11"/>
      <c r="BA2581" s="11"/>
      <c r="BO2581" s="11"/>
      <c r="CC2581" s="11"/>
      <c r="CS2581" s="11"/>
    </row>
    <row r="2582" spans="38:97" x14ac:dyDescent="0.25">
      <c r="AL2582" s="11"/>
      <c r="BA2582" s="11"/>
      <c r="BO2582" s="11"/>
      <c r="CC2582" s="11"/>
      <c r="CS2582" s="11"/>
    </row>
    <row r="2583" spans="38:97" x14ac:dyDescent="0.25">
      <c r="AL2583" s="11"/>
      <c r="BA2583" s="11"/>
      <c r="BO2583" s="11"/>
      <c r="CC2583" s="11"/>
      <c r="CS2583" s="11"/>
    </row>
    <row r="2584" spans="38:97" x14ac:dyDescent="0.25">
      <c r="AL2584" s="11"/>
      <c r="BA2584" s="11"/>
      <c r="BO2584" s="11"/>
      <c r="CC2584" s="11"/>
      <c r="CS2584" s="11"/>
    </row>
    <row r="2585" spans="38:97" x14ac:dyDescent="0.25">
      <c r="AL2585" s="11"/>
      <c r="BA2585" s="11"/>
      <c r="BO2585" s="11"/>
      <c r="CC2585" s="11"/>
      <c r="CS2585" s="11"/>
    </row>
    <row r="2586" spans="38:97" x14ac:dyDescent="0.25">
      <c r="AL2586" s="11"/>
      <c r="BA2586" s="11"/>
      <c r="BO2586" s="11"/>
      <c r="CC2586" s="11"/>
      <c r="CS2586" s="11"/>
    </row>
    <row r="2587" spans="38:97" x14ac:dyDescent="0.25">
      <c r="AL2587" s="11"/>
      <c r="BA2587" s="11"/>
      <c r="BO2587" s="11"/>
      <c r="CC2587" s="11"/>
      <c r="CS2587" s="11"/>
    </row>
    <row r="2588" spans="38:97" x14ac:dyDescent="0.25">
      <c r="AL2588" s="11"/>
      <c r="BA2588" s="11"/>
      <c r="BO2588" s="11"/>
      <c r="CC2588" s="11"/>
      <c r="CS2588" s="11"/>
    </row>
    <row r="2589" spans="38:97" x14ac:dyDescent="0.25">
      <c r="AL2589" s="11"/>
      <c r="BA2589" s="11"/>
      <c r="BO2589" s="11"/>
      <c r="CC2589" s="11"/>
      <c r="CS2589" s="11"/>
    </row>
    <row r="2590" spans="38:97" x14ac:dyDescent="0.25">
      <c r="AL2590" s="11"/>
      <c r="BA2590" s="11"/>
      <c r="BO2590" s="11"/>
      <c r="CC2590" s="11"/>
      <c r="CS2590" s="11"/>
    </row>
    <row r="2591" spans="38:97" x14ac:dyDescent="0.25">
      <c r="AL2591" s="11"/>
      <c r="BA2591" s="11"/>
      <c r="BO2591" s="11"/>
      <c r="CC2591" s="11"/>
      <c r="CS2591" s="11"/>
    </row>
    <row r="2592" spans="38:97" x14ac:dyDescent="0.25">
      <c r="AL2592" s="11"/>
      <c r="BA2592" s="11"/>
      <c r="BO2592" s="11"/>
      <c r="CC2592" s="11"/>
      <c r="CS2592" s="11"/>
    </row>
    <row r="2593" spans="38:97" x14ac:dyDescent="0.25">
      <c r="AL2593" s="11"/>
      <c r="BA2593" s="11"/>
      <c r="BO2593" s="11"/>
      <c r="CC2593" s="11"/>
      <c r="CS2593" s="11"/>
    </row>
    <row r="2594" spans="38:97" x14ac:dyDescent="0.25">
      <c r="AL2594" s="11"/>
      <c r="BA2594" s="11"/>
      <c r="BO2594" s="11"/>
      <c r="CC2594" s="11"/>
      <c r="CS2594" s="11"/>
    </row>
    <row r="2595" spans="38:97" x14ac:dyDescent="0.25">
      <c r="AL2595" s="11"/>
      <c r="BA2595" s="11"/>
      <c r="BO2595" s="11"/>
      <c r="CC2595" s="11"/>
      <c r="CS2595" s="11"/>
    </row>
    <row r="2596" spans="38:97" x14ac:dyDescent="0.25">
      <c r="AL2596" s="11"/>
      <c r="BA2596" s="11"/>
      <c r="BO2596" s="11"/>
      <c r="CC2596" s="11"/>
      <c r="CS2596" s="11"/>
    </row>
    <row r="2597" spans="38:97" x14ac:dyDescent="0.25">
      <c r="AL2597" s="11"/>
      <c r="BA2597" s="11"/>
      <c r="BO2597" s="11"/>
      <c r="CC2597" s="11"/>
      <c r="CS2597" s="11"/>
    </row>
    <row r="2598" spans="38:97" x14ac:dyDescent="0.25">
      <c r="AL2598" s="11"/>
      <c r="BA2598" s="11"/>
      <c r="BO2598" s="11"/>
      <c r="CC2598" s="11"/>
      <c r="CS2598" s="11"/>
    </row>
    <row r="2599" spans="38:97" x14ac:dyDescent="0.25">
      <c r="AL2599" s="11"/>
      <c r="BA2599" s="11"/>
      <c r="BO2599" s="11"/>
      <c r="CC2599" s="11"/>
      <c r="CS2599" s="11"/>
    </row>
    <row r="2600" spans="38:97" x14ac:dyDescent="0.25">
      <c r="AL2600" s="11"/>
      <c r="BA2600" s="11"/>
      <c r="BO2600" s="11"/>
      <c r="CC2600" s="11"/>
      <c r="CS2600" s="11"/>
    </row>
    <row r="2601" spans="38:97" x14ac:dyDescent="0.25">
      <c r="AL2601" s="11"/>
      <c r="BA2601" s="11"/>
      <c r="BO2601" s="11"/>
      <c r="CC2601" s="11"/>
      <c r="CS2601" s="11"/>
    </row>
    <row r="2602" spans="38:97" x14ac:dyDescent="0.25">
      <c r="AL2602" s="11"/>
      <c r="BA2602" s="11"/>
      <c r="BO2602" s="11"/>
      <c r="CC2602" s="11"/>
      <c r="CS2602" s="11"/>
    </row>
    <row r="2603" spans="38:97" x14ac:dyDescent="0.25">
      <c r="AL2603" s="11"/>
      <c r="BA2603" s="11"/>
      <c r="BO2603" s="11"/>
      <c r="CC2603" s="11"/>
      <c r="CS2603" s="11"/>
    </row>
    <row r="2604" spans="38:97" x14ac:dyDescent="0.25">
      <c r="AL2604" s="11"/>
      <c r="BA2604" s="11"/>
      <c r="BO2604" s="11"/>
      <c r="CC2604" s="11"/>
      <c r="CS2604" s="11"/>
    </row>
    <row r="2605" spans="38:97" x14ac:dyDescent="0.25">
      <c r="AL2605" s="11"/>
      <c r="BA2605" s="11"/>
      <c r="BO2605" s="11"/>
      <c r="CC2605" s="11"/>
      <c r="CS2605" s="11"/>
    </row>
    <row r="2606" spans="38:97" x14ac:dyDescent="0.25">
      <c r="AL2606" s="11"/>
      <c r="BA2606" s="11"/>
      <c r="BO2606" s="11"/>
      <c r="CC2606" s="11"/>
      <c r="CS2606" s="11"/>
    </row>
    <row r="2607" spans="38:97" x14ac:dyDescent="0.25">
      <c r="AL2607" s="11"/>
      <c r="BA2607" s="11"/>
      <c r="BO2607" s="11"/>
      <c r="CC2607" s="11"/>
      <c r="CS2607" s="11"/>
    </row>
    <row r="2608" spans="38:97" x14ac:dyDescent="0.25">
      <c r="AL2608" s="11"/>
      <c r="BA2608" s="11"/>
      <c r="BO2608" s="11"/>
      <c r="CC2608" s="11"/>
      <c r="CS2608" s="11"/>
    </row>
    <row r="2609" spans="38:97" x14ac:dyDescent="0.25">
      <c r="AL2609" s="11"/>
      <c r="BA2609" s="11"/>
      <c r="BO2609" s="11"/>
      <c r="CC2609" s="11"/>
      <c r="CS2609" s="11"/>
    </row>
    <row r="2610" spans="38:97" x14ac:dyDescent="0.25">
      <c r="AL2610" s="11"/>
      <c r="BA2610" s="11"/>
      <c r="BO2610" s="11"/>
      <c r="CC2610" s="11"/>
      <c r="CS2610" s="11"/>
    </row>
    <row r="2611" spans="38:97" x14ac:dyDescent="0.25">
      <c r="AL2611" s="11"/>
      <c r="BA2611" s="11"/>
      <c r="BO2611" s="11"/>
      <c r="CC2611" s="11"/>
      <c r="CS2611" s="11"/>
    </row>
    <row r="2612" spans="38:97" x14ac:dyDescent="0.25">
      <c r="AL2612" s="11"/>
      <c r="BA2612" s="11"/>
      <c r="BO2612" s="11"/>
      <c r="CC2612" s="11"/>
      <c r="CS2612" s="11"/>
    </row>
    <row r="2613" spans="38:97" x14ac:dyDescent="0.25">
      <c r="AL2613" s="11"/>
      <c r="BA2613" s="11"/>
      <c r="BO2613" s="11"/>
      <c r="CC2613" s="11"/>
      <c r="CS2613" s="11"/>
    </row>
    <row r="2614" spans="38:97" x14ac:dyDescent="0.25">
      <c r="AL2614" s="11"/>
      <c r="BA2614" s="11"/>
      <c r="BO2614" s="11"/>
      <c r="CC2614" s="11"/>
      <c r="CS2614" s="11"/>
    </row>
    <row r="2615" spans="38:97" x14ac:dyDescent="0.25">
      <c r="AL2615" s="11"/>
      <c r="BA2615" s="11"/>
      <c r="BO2615" s="11"/>
      <c r="CC2615" s="11"/>
      <c r="CS2615" s="11"/>
    </row>
    <row r="2616" spans="38:97" x14ac:dyDescent="0.25">
      <c r="AL2616" s="11"/>
      <c r="BA2616" s="11"/>
      <c r="BO2616" s="11"/>
      <c r="CC2616" s="11"/>
      <c r="CS2616" s="11"/>
    </row>
    <row r="2617" spans="38:97" x14ac:dyDescent="0.25">
      <c r="AL2617" s="11"/>
      <c r="BA2617" s="11"/>
      <c r="BO2617" s="11"/>
      <c r="CC2617" s="11"/>
      <c r="CS2617" s="11"/>
    </row>
    <row r="2618" spans="38:97" x14ac:dyDescent="0.25">
      <c r="AL2618" s="11"/>
      <c r="BA2618" s="11"/>
      <c r="BO2618" s="11"/>
      <c r="CC2618" s="11"/>
      <c r="CS2618" s="11"/>
    </row>
    <row r="2619" spans="38:97" x14ac:dyDescent="0.25">
      <c r="AL2619" s="11"/>
      <c r="BA2619" s="11"/>
      <c r="BO2619" s="11"/>
      <c r="CC2619" s="11"/>
      <c r="CS2619" s="11"/>
    </row>
    <row r="2620" spans="38:97" x14ac:dyDescent="0.25">
      <c r="AL2620" s="11"/>
      <c r="BA2620" s="11"/>
      <c r="BO2620" s="11"/>
      <c r="CC2620" s="11"/>
      <c r="CS2620" s="11"/>
    </row>
    <row r="2621" spans="38:97" x14ac:dyDescent="0.25">
      <c r="AL2621" s="11"/>
      <c r="BA2621" s="11"/>
      <c r="BO2621" s="11"/>
      <c r="CC2621" s="11"/>
      <c r="CS2621" s="11"/>
    </row>
    <row r="2622" spans="38:97" x14ac:dyDescent="0.25">
      <c r="AL2622" s="11"/>
      <c r="BA2622" s="11"/>
      <c r="BO2622" s="11"/>
      <c r="CC2622" s="11"/>
      <c r="CS2622" s="11"/>
    </row>
    <row r="2623" spans="38:97" x14ac:dyDescent="0.25">
      <c r="AL2623" s="11"/>
      <c r="BA2623" s="11"/>
      <c r="BO2623" s="11"/>
      <c r="CC2623" s="11"/>
      <c r="CS2623" s="11"/>
    </row>
    <row r="2624" spans="38:97" x14ac:dyDescent="0.25">
      <c r="AL2624" s="11"/>
      <c r="BA2624" s="11"/>
      <c r="BO2624" s="11"/>
      <c r="CC2624" s="11"/>
      <c r="CS2624" s="11"/>
    </row>
    <row r="2625" spans="38:97" x14ac:dyDescent="0.25">
      <c r="AL2625" s="11"/>
      <c r="BA2625" s="11"/>
      <c r="BO2625" s="11"/>
      <c r="CC2625" s="11"/>
      <c r="CS2625" s="11"/>
    </row>
    <row r="2626" spans="38:97" x14ac:dyDescent="0.25">
      <c r="AL2626" s="11"/>
      <c r="BA2626" s="11"/>
      <c r="BO2626" s="11"/>
      <c r="CC2626" s="11"/>
      <c r="CS2626" s="11"/>
    </row>
    <row r="2627" spans="38:97" x14ac:dyDescent="0.25">
      <c r="AL2627" s="11"/>
      <c r="BA2627" s="11"/>
      <c r="BO2627" s="11"/>
      <c r="CC2627" s="11"/>
      <c r="CS2627" s="11"/>
    </row>
    <row r="2628" spans="38:97" x14ac:dyDescent="0.25">
      <c r="AL2628" s="11"/>
      <c r="BA2628" s="11"/>
      <c r="BO2628" s="11"/>
      <c r="CC2628" s="11"/>
      <c r="CS2628" s="11"/>
    </row>
    <row r="2629" spans="38:97" x14ac:dyDescent="0.25">
      <c r="AL2629" s="11"/>
      <c r="BA2629" s="11"/>
      <c r="BO2629" s="11"/>
      <c r="CC2629" s="11"/>
      <c r="CS2629" s="11"/>
    </row>
    <row r="2630" spans="38:97" x14ac:dyDescent="0.25">
      <c r="AL2630" s="11"/>
      <c r="BA2630" s="11"/>
      <c r="BO2630" s="11"/>
      <c r="CC2630" s="11"/>
      <c r="CS2630" s="11"/>
    </row>
    <row r="2631" spans="38:97" x14ac:dyDescent="0.25">
      <c r="AL2631" s="11"/>
      <c r="BA2631" s="11"/>
      <c r="BO2631" s="11"/>
      <c r="CC2631" s="11"/>
      <c r="CS2631" s="11"/>
    </row>
    <row r="2632" spans="38:97" x14ac:dyDescent="0.25">
      <c r="AL2632" s="11"/>
      <c r="BA2632" s="11"/>
      <c r="BO2632" s="11"/>
      <c r="CC2632" s="11"/>
      <c r="CS2632" s="11"/>
    </row>
    <row r="2633" spans="38:97" x14ac:dyDescent="0.25">
      <c r="AL2633" s="11"/>
      <c r="BA2633" s="11"/>
      <c r="BO2633" s="11"/>
      <c r="CC2633" s="11"/>
      <c r="CS2633" s="11"/>
    </row>
    <row r="2634" spans="38:97" x14ac:dyDescent="0.25">
      <c r="AL2634" s="11"/>
      <c r="BA2634" s="11"/>
      <c r="BO2634" s="11"/>
      <c r="CC2634" s="11"/>
      <c r="CS2634" s="11"/>
    </row>
    <row r="2635" spans="38:97" x14ac:dyDescent="0.25">
      <c r="AL2635" s="11"/>
      <c r="BA2635" s="11"/>
      <c r="BO2635" s="11"/>
      <c r="CC2635" s="11"/>
      <c r="CS2635" s="11"/>
    </row>
    <row r="2636" spans="38:97" x14ac:dyDescent="0.25">
      <c r="AL2636" s="11"/>
      <c r="BA2636" s="11"/>
      <c r="BO2636" s="11"/>
      <c r="CC2636" s="11"/>
      <c r="CS2636" s="11"/>
    </row>
    <row r="2637" spans="38:97" x14ac:dyDescent="0.25">
      <c r="AL2637" s="11"/>
      <c r="BA2637" s="11"/>
      <c r="BO2637" s="11"/>
      <c r="CC2637" s="11"/>
      <c r="CS2637" s="11"/>
    </row>
    <row r="2638" spans="38:97" x14ac:dyDescent="0.25">
      <c r="AL2638" s="11"/>
      <c r="BA2638" s="11"/>
      <c r="BO2638" s="11"/>
      <c r="CC2638" s="11"/>
      <c r="CS2638" s="11"/>
    </row>
    <row r="2639" spans="38:97" x14ac:dyDescent="0.25">
      <c r="AL2639" s="11"/>
      <c r="BA2639" s="11"/>
      <c r="BO2639" s="11"/>
      <c r="CC2639" s="11"/>
      <c r="CS2639" s="11"/>
    </row>
    <row r="2640" spans="38:97" x14ac:dyDescent="0.25">
      <c r="AL2640" s="11"/>
      <c r="BA2640" s="11"/>
      <c r="BO2640" s="11"/>
      <c r="CC2640" s="11"/>
      <c r="CS2640" s="11"/>
    </row>
    <row r="2641" spans="38:97" x14ac:dyDescent="0.25">
      <c r="AL2641" s="11"/>
      <c r="BA2641" s="11"/>
      <c r="BO2641" s="11"/>
      <c r="CC2641" s="11"/>
      <c r="CS2641" s="11"/>
    </row>
    <row r="2642" spans="38:97" x14ac:dyDescent="0.25">
      <c r="AL2642" s="11"/>
      <c r="BA2642" s="11"/>
      <c r="BO2642" s="11"/>
      <c r="CC2642" s="11"/>
      <c r="CS2642" s="11"/>
    </row>
    <row r="2643" spans="38:97" x14ac:dyDescent="0.25">
      <c r="AL2643" s="11"/>
      <c r="BA2643" s="11"/>
      <c r="BO2643" s="11"/>
      <c r="CC2643" s="11"/>
      <c r="CS2643" s="11"/>
    </row>
    <row r="2644" spans="38:97" x14ac:dyDescent="0.25">
      <c r="AL2644" s="11"/>
      <c r="BA2644" s="11"/>
      <c r="BO2644" s="11"/>
      <c r="CC2644" s="11"/>
      <c r="CS2644" s="11"/>
    </row>
    <row r="2645" spans="38:97" x14ac:dyDescent="0.25">
      <c r="AL2645" s="11"/>
      <c r="BA2645" s="11"/>
      <c r="BO2645" s="11"/>
      <c r="CC2645" s="11"/>
      <c r="CS2645" s="11"/>
    </row>
    <row r="2646" spans="38:97" x14ac:dyDescent="0.25">
      <c r="AL2646" s="11"/>
      <c r="BA2646" s="11"/>
      <c r="BO2646" s="11"/>
      <c r="CC2646" s="11"/>
      <c r="CS2646" s="11"/>
    </row>
    <row r="2647" spans="38:97" x14ac:dyDescent="0.25">
      <c r="AL2647" s="11"/>
      <c r="BA2647" s="11"/>
      <c r="BO2647" s="11"/>
      <c r="CC2647" s="11"/>
      <c r="CS2647" s="11"/>
    </row>
    <row r="2648" spans="38:97" x14ac:dyDescent="0.25">
      <c r="AL2648" s="11"/>
      <c r="BA2648" s="11"/>
      <c r="BO2648" s="11"/>
      <c r="CC2648" s="11"/>
      <c r="CS2648" s="11"/>
    </row>
    <row r="2649" spans="38:97" x14ac:dyDescent="0.25">
      <c r="AL2649" s="11"/>
      <c r="BA2649" s="11"/>
      <c r="BO2649" s="11"/>
      <c r="CC2649" s="11"/>
      <c r="CS2649" s="11"/>
    </row>
    <row r="2650" spans="38:97" x14ac:dyDescent="0.25">
      <c r="AL2650" s="11"/>
      <c r="BA2650" s="11"/>
      <c r="BO2650" s="11"/>
      <c r="CC2650" s="11"/>
      <c r="CS2650" s="11"/>
    </row>
    <row r="2651" spans="38:97" x14ac:dyDescent="0.25">
      <c r="AL2651" s="11"/>
      <c r="BA2651" s="11"/>
      <c r="BO2651" s="11"/>
      <c r="CC2651" s="11"/>
      <c r="CS2651" s="11"/>
    </row>
    <row r="2652" spans="38:97" x14ac:dyDescent="0.25">
      <c r="AL2652" s="11"/>
      <c r="BA2652" s="11"/>
      <c r="BO2652" s="11"/>
      <c r="CC2652" s="11"/>
      <c r="CS2652" s="11"/>
    </row>
    <row r="2653" spans="38:97" x14ac:dyDescent="0.25">
      <c r="AL2653" s="11"/>
      <c r="BA2653" s="11"/>
      <c r="BO2653" s="11"/>
      <c r="CC2653" s="11"/>
      <c r="CS2653" s="11"/>
    </row>
    <row r="2654" spans="38:97" x14ac:dyDescent="0.25">
      <c r="AL2654" s="11"/>
      <c r="BA2654" s="11"/>
      <c r="BO2654" s="11"/>
      <c r="CC2654" s="11"/>
      <c r="CS2654" s="11"/>
    </row>
    <row r="2655" spans="38:97" x14ac:dyDescent="0.25">
      <c r="AL2655" s="11"/>
      <c r="BA2655" s="11"/>
      <c r="BO2655" s="11"/>
      <c r="CC2655" s="11"/>
      <c r="CS2655" s="11"/>
    </row>
    <row r="2656" spans="38:97" x14ac:dyDescent="0.25">
      <c r="AL2656" s="11"/>
      <c r="BA2656" s="11"/>
      <c r="BO2656" s="11"/>
      <c r="CC2656" s="11"/>
      <c r="CS2656" s="11"/>
    </row>
    <row r="2657" spans="38:97" x14ac:dyDescent="0.25">
      <c r="AL2657" s="11"/>
      <c r="BA2657" s="11"/>
      <c r="BO2657" s="11"/>
      <c r="CC2657" s="11"/>
      <c r="CS2657" s="11"/>
    </row>
    <row r="2658" spans="38:97" x14ac:dyDescent="0.25">
      <c r="AL2658" s="11"/>
      <c r="BA2658" s="11"/>
      <c r="BO2658" s="11"/>
      <c r="CC2658" s="11"/>
      <c r="CS2658" s="11"/>
    </row>
    <row r="2659" spans="38:97" x14ac:dyDescent="0.25">
      <c r="AL2659" s="11"/>
      <c r="BA2659" s="11"/>
      <c r="BO2659" s="11"/>
      <c r="CC2659" s="11"/>
      <c r="CS2659" s="11"/>
    </row>
    <row r="2660" spans="38:97" x14ac:dyDescent="0.25">
      <c r="AL2660" s="11"/>
      <c r="BA2660" s="11"/>
      <c r="BO2660" s="11"/>
      <c r="CC2660" s="11"/>
      <c r="CS2660" s="11"/>
    </row>
    <row r="2661" spans="38:97" x14ac:dyDescent="0.25">
      <c r="AL2661" s="11"/>
      <c r="BA2661" s="11"/>
      <c r="BO2661" s="11"/>
      <c r="CC2661" s="11"/>
      <c r="CS2661" s="11"/>
    </row>
    <row r="2662" spans="38:97" x14ac:dyDescent="0.25">
      <c r="AL2662" s="11"/>
      <c r="BA2662" s="11"/>
      <c r="BO2662" s="11"/>
      <c r="CC2662" s="11"/>
      <c r="CS2662" s="11"/>
    </row>
    <row r="2663" spans="38:97" x14ac:dyDescent="0.25">
      <c r="AL2663" s="11"/>
      <c r="BA2663" s="11"/>
      <c r="BO2663" s="11"/>
      <c r="CC2663" s="11"/>
      <c r="CS2663" s="11"/>
    </row>
    <row r="2664" spans="38:97" x14ac:dyDescent="0.25">
      <c r="AL2664" s="11"/>
      <c r="BA2664" s="11"/>
      <c r="BO2664" s="11"/>
      <c r="CC2664" s="11"/>
      <c r="CS2664" s="11"/>
    </row>
    <row r="2665" spans="38:97" x14ac:dyDescent="0.25">
      <c r="AL2665" s="11"/>
      <c r="BA2665" s="11"/>
      <c r="BO2665" s="11"/>
      <c r="CC2665" s="11"/>
      <c r="CS2665" s="11"/>
    </row>
    <row r="2666" spans="38:97" x14ac:dyDescent="0.25">
      <c r="AL2666" s="11"/>
      <c r="BA2666" s="11"/>
      <c r="BO2666" s="11"/>
      <c r="CC2666" s="11"/>
      <c r="CS2666" s="11"/>
    </row>
    <row r="2667" spans="38:97" x14ac:dyDescent="0.25">
      <c r="AL2667" s="11"/>
      <c r="BA2667" s="11"/>
      <c r="BO2667" s="11"/>
      <c r="CC2667" s="11"/>
      <c r="CS2667" s="11"/>
    </row>
    <row r="2668" spans="38:97" x14ac:dyDescent="0.25">
      <c r="AL2668" s="11"/>
      <c r="BA2668" s="11"/>
      <c r="BO2668" s="11"/>
      <c r="CC2668" s="11"/>
      <c r="CS2668" s="11"/>
    </row>
    <row r="2669" spans="38:97" x14ac:dyDescent="0.25">
      <c r="AL2669" s="11"/>
      <c r="BA2669" s="11"/>
      <c r="BO2669" s="11"/>
      <c r="CC2669" s="11"/>
      <c r="CS2669" s="11"/>
    </row>
    <row r="2670" spans="38:97" x14ac:dyDescent="0.25">
      <c r="AL2670" s="11"/>
      <c r="BA2670" s="11"/>
      <c r="BO2670" s="11"/>
      <c r="CC2670" s="11"/>
      <c r="CS2670" s="11"/>
    </row>
    <row r="2671" spans="38:97" x14ac:dyDescent="0.25">
      <c r="AL2671" s="11"/>
      <c r="BA2671" s="11"/>
      <c r="BO2671" s="11"/>
      <c r="CC2671" s="11"/>
      <c r="CS2671" s="11"/>
    </row>
    <row r="2672" spans="38:97" x14ac:dyDescent="0.25">
      <c r="AL2672" s="11"/>
      <c r="BA2672" s="11"/>
      <c r="BO2672" s="11"/>
      <c r="CC2672" s="11"/>
      <c r="CS2672" s="11"/>
    </row>
    <row r="2673" spans="38:97" x14ac:dyDescent="0.25">
      <c r="AL2673" s="11"/>
      <c r="BA2673" s="11"/>
      <c r="BO2673" s="11"/>
      <c r="CC2673" s="11"/>
      <c r="CS2673" s="11"/>
    </row>
    <row r="2674" spans="38:97" x14ac:dyDescent="0.25">
      <c r="AL2674" s="11"/>
      <c r="BA2674" s="11"/>
      <c r="BO2674" s="11"/>
      <c r="CC2674" s="11"/>
      <c r="CS2674" s="11"/>
    </row>
    <row r="2675" spans="38:97" x14ac:dyDescent="0.25">
      <c r="AL2675" s="11"/>
      <c r="BA2675" s="11"/>
      <c r="BO2675" s="11"/>
      <c r="CC2675" s="11"/>
      <c r="CS2675" s="11"/>
    </row>
    <row r="2676" spans="38:97" x14ac:dyDescent="0.25">
      <c r="AL2676" s="11"/>
      <c r="BA2676" s="11"/>
      <c r="BO2676" s="11"/>
      <c r="CC2676" s="11"/>
      <c r="CS2676" s="11"/>
    </row>
    <row r="2677" spans="38:97" x14ac:dyDescent="0.25">
      <c r="AL2677" s="11"/>
      <c r="BA2677" s="11"/>
      <c r="BO2677" s="11"/>
      <c r="CC2677" s="11"/>
      <c r="CS2677" s="11"/>
    </row>
    <row r="2678" spans="38:97" x14ac:dyDescent="0.25">
      <c r="AL2678" s="11"/>
      <c r="BA2678" s="11"/>
      <c r="BO2678" s="11"/>
      <c r="CC2678" s="11"/>
      <c r="CS2678" s="11"/>
    </row>
    <row r="2679" spans="38:97" x14ac:dyDescent="0.25">
      <c r="AL2679" s="11"/>
      <c r="BA2679" s="11"/>
      <c r="BO2679" s="11"/>
      <c r="CC2679" s="11"/>
      <c r="CS2679" s="11"/>
    </row>
    <row r="2680" spans="38:97" x14ac:dyDescent="0.25">
      <c r="AL2680" s="11"/>
      <c r="BA2680" s="11"/>
      <c r="BO2680" s="11"/>
      <c r="CC2680" s="11"/>
      <c r="CS2680" s="11"/>
    </row>
    <row r="2681" spans="38:97" x14ac:dyDescent="0.25">
      <c r="AL2681" s="11"/>
      <c r="BA2681" s="11"/>
      <c r="BO2681" s="11"/>
      <c r="CC2681" s="11"/>
      <c r="CS2681" s="11"/>
    </row>
    <row r="2682" spans="38:97" x14ac:dyDescent="0.25">
      <c r="AL2682" s="11"/>
      <c r="BA2682" s="11"/>
      <c r="BO2682" s="11"/>
      <c r="CC2682" s="11"/>
      <c r="CS2682" s="11"/>
    </row>
    <row r="2683" spans="38:97" x14ac:dyDescent="0.25">
      <c r="AL2683" s="11"/>
      <c r="BA2683" s="11"/>
      <c r="BO2683" s="11"/>
      <c r="CC2683" s="11"/>
      <c r="CS2683" s="11"/>
    </row>
    <row r="2684" spans="38:97" x14ac:dyDescent="0.25">
      <c r="AL2684" s="11"/>
      <c r="BA2684" s="11"/>
      <c r="BO2684" s="11"/>
      <c r="CC2684" s="11"/>
      <c r="CS2684" s="11"/>
    </row>
    <row r="2685" spans="38:97" x14ac:dyDescent="0.25">
      <c r="AL2685" s="11"/>
      <c r="BA2685" s="11"/>
      <c r="BO2685" s="11"/>
      <c r="CC2685" s="11"/>
      <c r="CS2685" s="11"/>
    </row>
    <row r="2686" spans="38:97" x14ac:dyDescent="0.25">
      <c r="AL2686" s="11"/>
      <c r="BA2686" s="11"/>
      <c r="BO2686" s="11"/>
      <c r="CC2686" s="11"/>
      <c r="CS2686" s="11"/>
    </row>
    <row r="2687" spans="38:97" x14ac:dyDescent="0.25">
      <c r="AL2687" s="11"/>
      <c r="BA2687" s="11"/>
      <c r="BO2687" s="11"/>
      <c r="CC2687" s="11"/>
      <c r="CS2687" s="11"/>
    </row>
    <row r="2688" spans="38:97" x14ac:dyDescent="0.25">
      <c r="AL2688" s="11"/>
      <c r="BA2688" s="11"/>
      <c r="BO2688" s="11"/>
      <c r="CC2688" s="11"/>
      <c r="CS2688" s="11"/>
    </row>
    <row r="2689" spans="38:97" x14ac:dyDescent="0.25">
      <c r="AL2689" s="11"/>
      <c r="BA2689" s="11"/>
      <c r="BO2689" s="11"/>
      <c r="CC2689" s="11"/>
      <c r="CS2689" s="11"/>
    </row>
    <row r="2690" spans="38:97" x14ac:dyDescent="0.25">
      <c r="AL2690" s="11"/>
      <c r="BA2690" s="11"/>
      <c r="BO2690" s="11"/>
      <c r="CC2690" s="11"/>
      <c r="CS2690" s="11"/>
    </row>
    <row r="2691" spans="38:97" x14ac:dyDescent="0.25">
      <c r="AL2691" s="11"/>
      <c r="BA2691" s="11"/>
      <c r="BO2691" s="11"/>
      <c r="CC2691" s="11"/>
      <c r="CS2691" s="11"/>
    </row>
    <row r="2692" spans="38:97" x14ac:dyDescent="0.25">
      <c r="AL2692" s="11"/>
      <c r="BA2692" s="11"/>
      <c r="BO2692" s="11"/>
      <c r="CC2692" s="11"/>
      <c r="CS2692" s="11"/>
    </row>
    <row r="2693" spans="38:97" x14ac:dyDescent="0.25">
      <c r="AL2693" s="11"/>
      <c r="BA2693" s="11"/>
      <c r="BO2693" s="11"/>
      <c r="CC2693" s="11"/>
      <c r="CS2693" s="11"/>
    </row>
    <row r="2694" spans="38:97" x14ac:dyDescent="0.25">
      <c r="AL2694" s="11"/>
      <c r="BA2694" s="11"/>
      <c r="BO2694" s="11"/>
      <c r="CC2694" s="11"/>
      <c r="CS2694" s="11"/>
    </row>
    <row r="2695" spans="38:97" x14ac:dyDescent="0.25">
      <c r="AL2695" s="11"/>
      <c r="BA2695" s="11"/>
      <c r="BO2695" s="11"/>
      <c r="CC2695" s="11"/>
      <c r="CS2695" s="11"/>
    </row>
    <row r="2696" spans="38:97" x14ac:dyDescent="0.25">
      <c r="AL2696" s="11"/>
      <c r="BA2696" s="11"/>
      <c r="BO2696" s="11"/>
      <c r="CC2696" s="11"/>
      <c r="CS2696" s="11"/>
    </row>
    <row r="2697" spans="38:97" x14ac:dyDescent="0.25">
      <c r="AL2697" s="11"/>
      <c r="BA2697" s="11"/>
      <c r="BO2697" s="11"/>
      <c r="CC2697" s="11"/>
      <c r="CS2697" s="11"/>
    </row>
    <row r="2698" spans="38:97" x14ac:dyDescent="0.25">
      <c r="AL2698" s="11"/>
      <c r="BA2698" s="11"/>
      <c r="BO2698" s="11"/>
      <c r="CC2698" s="11"/>
      <c r="CS2698" s="11"/>
    </row>
    <row r="2699" spans="38:97" x14ac:dyDescent="0.25">
      <c r="AL2699" s="11"/>
      <c r="BA2699" s="11"/>
      <c r="BO2699" s="11"/>
      <c r="CC2699" s="11"/>
      <c r="CS2699" s="11"/>
    </row>
    <row r="2700" spans="38:97" x14ac:dyDescent="0.25">
      <c r="AL2700" s="11"/>
      <c r="BA2700" s="11"/>
      <c r="BO2700" s="11"/>
      <c r="CC2700" s="11"/>
      <c r="CS2700" s="11"/>
    </row>
    <row r="2701" spans="38:97" x14ac:dyDescent="0.25">
      <c r="AL2701" s="11"/>
      <c r="BA2701" s="11"/>
      <c r="BO2701" s="11"/>
      <c r="CC2701" s="11"/>
      <c r="CS2701" s="11"/>
    </row>
    <row r="2702" spans="38:97" x14ac:dyDescent="0.25">
      <c r="AL2702" s="11"/>
      <c r="BA2702" s="11"/>
      <c r="BO2702" s="11"/>
      <c r="CC2702" s="11"/>
      <c r="CS2702" s="11"/>
    </row>
    <row r="2703" spans="38:97" x14ac:dyDescent="0.25">
      <c r="AL2703" s="11"/>
      <c r="BA2703" s="11"/>
      <c r="BO2703" s="11"/>
      <c r="CC2703" s="11"/>
      <c r="CS2703" s="11"/>
    </row>
    <row r="2704" spans="38:97" x14ac:dyDescent="0.25">
      <c r="AL2704" s="11"/>
      <c r="BA2704" s="11"/>
      <c r="BO2704" s="11"/>
      <c r="CC2704" s="11"/>
      <c r="CS2704" s="11"/>
    </row>
    <row r="2705" spans="38:97" x14ac:dyDescent="0.25">
      <c r="AL2705" s="11"/>
      <c r="BA2705" s="11"/>
      <c r="BO2705" s="11"/>
      <c r="CC2705" s="11"/>
      <c r="CS2705" s="11"/>
    </row>
    <row r="2706" spans="38:97" x14ac:dyDescent="0.25">
      <c r="AL2706" s="11"/>
      <c r="BA2706" s="11"/>
      <c r="BO2706" s="11"/>
      <c r="CC2706" s="11"/>
      <c r="CS2706" s="11"/>
    </row>
    <row r="2707" spans="38:97" x14ac:dyDescent="0.25">
      <c r="AL2707" s="11"/>
      <c r="BA2707" s="11"/>
      <c r="BO2707" s="11"/>
      <c r="CC2707" s="11"/>
      <c r="CS2707" s="11"/>
    </row>
    <row r="2708" spans="38:97" x14ac:dyDescent="0.25">
      <c r="AL2708" s="11"/>
      <c r="BA2708" s="11"/>
      <c r="BO2708" s="11"/>
      <c r="CC2708" s="11"/>
      <c r="CS2708" s="11"/>
    </row>
    <row r="2709" spans="38:97" x14ac:dyDescent="0.25">
      <c r="AL2709" s="11"/>
      <c r="BA2709" s="11"/>
      <c r="BO2709" s="11"/>
      <c r="CC2709" s="11"/>
      <c r="CS2709" s="11"/>
    </row>
    <row r="2710" spans="38:97" x14ac:dyDescent="0.25">
      <c r="AL2710" s="11"/>
      <c r="BA2710" s="11"/>
      <c r="BO2710" s="11"/>
      <c r="CC2710" s="11"/>
      <c r="CS2710" s="11"/>
    </row>
    <row r="2711" spans="38:97" x14ac:dyDescent="0.25">
      <c r="AL2711" s="11"/>
      <c r="BA2711" s="11"/>
      <c r="BO2711" s="11"/>
      <c r="CC2711" s="11"/>
      <c r="CS2711" s="11"/>
    </row>
    <row r="2712" spans="38:97" x14ac:dyDescent="0.25">
      <c r="AL2712" s="11"/>
      <c r="BA2712" s="11"/>
      <c r="BO2712" s="11"/>
      <c r="CC2712" s="11"/>
      <c r="CS2712" s="11"/>
    </row>
    <row r="2713" spans="38:97" x14ac:dyDescent="0.25">
      <c r="AL2713" s="11"/>
      <c r="BA2713" s="11"/>
      <c r="BO2713" s="11"/>
      <c r="CC2713" s="11"/>
      <c r="CS2713" s="11"/>
    </row>
    <row r="2714" spans="38:97" x14ac:dyDescent="0.25">
      <c r="AL2714" s="11"/>
      <c r="BA2714" s="11"/>
      <c r="BO2714" s="11"/>
      <c r="CC2714" s="11"/>
      <c r="CS2714" s="11"/>
    </row>
    <row r="2715" spans="38:97" x14ac:dyDescent="0.25">
      <c r="AL2715" s="11"/>
      <c r="BA2715" s="11"/>
      <c r="BO2715" s="11"/>
      <c r="CC2715" s="11"/>
      <c r="CS2715" s="11"/>
    </row>
    <row r="2716" spans="38:97" x14ac:dyDescent="0.25">
      <c r="AL2716" s="11"/>
      <c r="BA2716" s="11"/>
      <c r="BO2716" s="11"/>
      <c r="CC2716" s="11"/>
      <c r="CS2716" s="11"/>
    </row>
    <row r="2717" spans="38:97" x14ac:dyDescent="0.25">
      <c r="AL2717" s="11"/>
      <c r="BA2717" s="11"/>
      <c r="BO2717" s="11"/>
      <c r="CC2717" s="11"/>
      <c r="CS2717" s="11"/>
    </row>
    <row r="2718" spans="38:97" x14ac:dyDescent="0.25">
      <c r="AL2718" s="11"/>
      <c r="BA2718" s="11"/>
      <c r="BO2718" s="11"/>
      <c r="CC2718" s="11"/>
      <c r="CS2718" s="11"/>
    </row>
    <row r="2719" spans="38:97" x14ac:dyDescent="0.25">
      <c r="AL2719" s="11"/>
      <c r="BA2719" s="11"/>
      <c r="BO2719" s="11"/>
      <c r="CC2719" s="11"/>
      <c r="CS2719" s="11"/>
    </row>
    <row r="2720" spans="38:97" x14ac:dyDescent="0.25">
      <c r="AL2720" s="11"/>
      <c r="BA2720" s="11"/>
      <c r="BO2720" s="11"/>
      <c r="CC2720" s="11"/>
      <c r="CS2720" s="11"/>
    </row>
    <row r="2721" spans="38:97" x14ac:dyDescent="0.25">
      <c r="AL2721" s="11"/>
      <c r="BA2721" s="11"/>
      <c r="BO2721" s="11"/>
      <c r="CC2721" s="11"/>
      <c r="CS2721" s="11"/>
    </row>
    <row r="2722" spans="38:97" x14ac:dyDescent="0.25">
      <c r="AL2722" s="11"/>
      <c r="BA2722" s="11"/>
      <c r="BO2722" s="11"/>
      <c r="CC2722" s="11"/>
      <c r="CS2722" s="11"/>
    </row>
    <row r="2723" spans="38:97" x14ac:dyDescent="0.25">
      <c r="AL2723" s="11"/>
      <c r="BA2723" s="11"/>
      <c r="BO2723" s="11"/>
      <c r="CC2723" s="11"/>
      <c r="CS2723" s="11"/>
    </row>
    <row r="2724" spans="38:97" x14ac:dyDescent="0.25">
      <c r="AL2724" s="11"/>
      <c r="BA2724" s="11"/>
      <c r="BO2724" s="11"/>
      <c r="CC2724" s="11"/>
      <c r="CS2724" s="11"/>
    </row>
    <row r="2725" spans="38:97" x14ac:dyDescent="0.25">
      <c r="AL2725" s="11"/>
      <c r="BA2725" s="11"/>
      <c r="BO2725" s="11"/>
      <c r="CC2725" s="11"/>
      <c r="CS2725" s="11"/>
    </row>
    <row r="2726" spans="38:97" x14ac:dyDescent="0.25">
      <c r="AL2726" s="11"/>
      <c r="BA2726" s="11"/>
      <c r="BO2726" s="11"/>
      <c r="CC2726" s="11"/>
      <c r="CS2726" s="11"/>
    </row>
    <row r="2727" spans="38:97" x14ac:dyDescent="0.25">
      <c r="AL2727" s="11"/>
      <c r="BA2727" s="11"/>
      <c r="BO2727" s="11"/>
      <c r="CC2727" s="11"/>
      <c r="CS2727" s="11"/>
    </row>
    <row r="2728" spans="38:97" x14ac:dyDescent="0.25">
      <c r="AL2728" s="11"/>
      <c r="BA2728" s="11"/>
      <c r="BO2728" s="11"/>
      <c r="CC2728" s="11"/>
      <c r="CS2728" s="11"/>
    </row>
    <row r="2729" spans="38:97" x14ac:dyDescent="0.25">
      <c r="AL2729" s="11"/>
      <c r="BA2729" s="11"/>
      <c r="BO2729" s="11"/>
      <c r="CC2729" s="11"/>
      <c r="CS2729" s="11"/>
    </row>
    <row r="2730" spans="38:97" x14ac:dyDescent="0.25">
      <c r="AL2730" s="11"/>
      <c r="BA2730" s="11"/>
      <c r="BO2730" s="11"/>
      <c r="CC2730" s="11"/>
      <c r="CS2730" s="11"/>
    </row>
    <row r="2731" spans="38:97" x14ac:dyDescent="0.25">
      <c r="AL2731" s="11"/>
      <c r="BA2731" s="11"/>
      <c r="BO2731" s="11"/>
      <c r="CC2731" s="11"/>
      <c r="CS2731" s="11"/>
    </row>
    <row r="2732" spans="38:97" x14ac:dyDescent="0.25">
      <c r="AL2732" s="11"/>
      <c r="BA2732" s="11"/>
      <c r="BO2732" s="11"/>
      <c r="CC2732" s="11"/>
      <c r="CS2732" s="11"/>
    </row>
    <row r="2733" spans="38:97" x14ac:dyDescent="0.25">
      <c r="AL2733" s="11"/>
      <c r="BA2733" s="11"/>
      <c r="BO2733" s="11"/>
      <c r="CC2733" s="11"/>
      <c r="CS2733" s="11"/>
    </row>
    <row r="2734" spans="38:97" x14ac:dyDescent="0.25">
      <c r="AL2734" s="11"/>
      <c r="BA2734" s="11"/>
      <c r="BO2734" s="11"/>
      <c r="CC2734" s="11"/>
      <c r="CS2734" s="11"/>
    </row>
    <row r="2735" spans="38:97" x14ac:dyDescent="0.25">
      <c r="AL2735" s="11"/>
      <c r="BA2735" s="11"/>
      <c r="BO2735" s="11"/>
      <c r="CC2735" s="11"/>
      <c r="CS2735" s="11"/>
    </row>
    <row r="2736" spans="38:97" x14ac:dyDescent="0.25">
      <c r="AL2736" s="11"/>
      <c r="BA2736" s="11"/>
      <c r="BO2736" s="11"/>
      <c r="CC2736" s="11"/>
      <c r="CS2736" s="11"/>
    </row>
    <row r="2737" spans="38:97" x14ac:dyDescent="0.25">
      <c r="AL2737" s="11"/>
      <c r="BA2737" s="11"/>
      <c r="BO2737" s="11"/>
      <c r="CC2737" s="11"/>
      <c r="CS2737" s="11"/>
    </row>
    <row r="2738" spans="38:97" x14ac:dyDescent="0.25">
      <c r="AL2738" s="11"/>
      <c r="BA2738" s="11"/>
      <c r="BO2738" s="11"/>
      <c r="CC2738" s="11"/>
      <c r="CS2738" s="11"/>
    </row>
    <row r="2739" spans="38:97" x14ac:dyDescent="0.25">
      <c r="AL2739" s="11"/>
      <c r="BA2739" s="11"/>
      <c r="BO2739" s="11"/>
      <c r="CC2739" s="11"/>
      <c r="CS2739" s="11"/>
    </row>
    <row r="2740" spans="38:97" x14ac:dyDescent="0.25">
      <c r="AL2740" s="11"/>
      <c r="BA2740" s="11"/>
      <c r="BO2740" s="11"/>
      <c r="CC2740" s="11"/>
      <c r="CS2740" s="11"/>
    </row>
    <row r="2741" spans="38:97" x14ac:dyDescent="0.25">
      <c r="AL2741" s="11"/>
      <c r="BA2741" s="11"/>
      <c r="BO2741" s="11"/>
      <c r="CC2741" s="11"/>
      <c r="CS2741" s="11"/>
    </row>
    <row r="2742" spans="38:97" x14ac:dyDescent="0.25">
      <c r="AL2742" s="11"/>
      <c r="BA2742" s="11"/>
      <c r="BO2742" s="11"/>
      <c r="CC2742" s="11"/>
      <c r="CS2742" s="11"/>
    </row>
    <row r="2743" spans="38:97" x14ac:dyDescent="0.25">
      <c r="AL2743" s="11"/>
      <c r="BA2743" s="11"/>
      <c r="BO2743" s="11"/>
      <c r="CC2743" s="11"/>
      <c r="CS2743" s="11"/>
    </row>
    <row r="2744" spans="38:97" x14ac:dyDescent="0.25">
      <c r="AL2744" s="11"/>
      <c r="BA2744" s="11"/>
      <c r="BO2744" s="11"/>
      <c r="CC2744" s="11"/>
      <c r="CS2744" s="11"/>
    </row>
    <row r="2745" spans="38:97" x14ac:dyDescent="0.25">
      <c r="AL2745" s="11"/>
      <c r="BA2745" s="11"/>
      <c r="BO2745" s="11"/>
      <c r="CC2745" s="11"/>
      <c r="CS2745" s="11"/>
    </row>
    <row r="2746" spans="38:97" x14ac:dyDescent="0.25">
      <c r="AL2746" s="11"/>
      <c r="BA2746" s="11"/>
      <c r="BO2746" s="11"/>
      <c r="CC2746" s="11"/>
      <c r="CS2746" s="11"/>
    </row>
    <row r="2747" spans="38:97" x14ac:dyDescent="0.25">
      <c r="AL2747" s="11"/>
      <c r="BA2747" s="11"/>
      <c r="BO2747" s="11"/>
      <c r="CC2747" s="11"/>
      <c r="CS2747" s="11"/>
    </row>
    <row r="2748" spans="38:97" x14ac:dyDescent="0.25">
      <c r="AL2748" s="11"/>
      <c r="BA2748" s="11"/>
      <c r="BO2748" s="11"/>
      <c r="CC2748" s="11"/>
      <c r="CS2748" s="11"/>
    </row>
    <row r="2749" spans="38:97" x14ac:dyDescent="0.25">
      <c r="AL2749" s="11"/>
      <c r="BA2749" s="11"/>
      <c r="BO2749" s="11"/>
      <c r="CC2749" s="11"/>
      <c r="CS2749" s="11"/>
    </row>
    <row r="2750" spans="38:97" x14ac:dyDescent="0.25">
      <c r="AL2750" s="11"/>
      <c r="BA2750" s="11"/>
      <c r="BO2750" s="11"/>
      <c r="CC2750" s="11"/>
      <c r="CS2750" s="11"/>
    </row>
    <row r="2751" spans="38:97" x14ac:dyDescent="0.25">
      <c r="AL2751" s="11"/>
      <c r="BA2751" s="11"/>
      <c r="BO2751" s="11"/>
      <c r="CC2751" s="11"/>
      <c r="CS2751" s="11"/>
    </row>
    <row r="2752" spans="38:97" x14ac:dyDescent="0.25">
      <c r="AL2752" s="11"/>
      <c r="BA2752" s="11"/>
      <c r="BO2752" s="11"/>
      <c r="CC2752" s="11"/>
      <c r="CS2752" s="11"/>
    </row>
    <row r="2753" spans="38:97" x14ac:dyDescent="0.25">
      <c r="AL2753" s="11"/>
      <c r="BA2753" s="11"/>
      <c r="BO2753" s="11"/>
      <c r="CC2753" s="11"/>
      <c r="CS2753" s="11"/>
    </row>
    <row r="2754" spans="38:97" x14ac:dyDescent="0.25">
      <c r="AL2754" s="11"/>
      <c r="BA2754" s="11"/>
      <c r="BO2754" s="11"/>
      <c r="CC2754" s="11"/>
      <c r="CS2754" s="11"/>
    </row>
    <row r="2755" spans="38:97" x14ac:dyDescent="0.25">
      <c r="AL2755" s="11"/>
      <c r="BA2755" s="11"/>
      <c r="BO2755" s="11"/>
      <c r="CC2755" s="11"/>
      <c r="CS2755" s="11"/>
    </row>
    <row r="2756" spans="38:97" x14ac:dyDescent="0.25">
      <c r="AL2756" s="11"/>
      <c r="BA2756" s="11"/>
      <c r="BO2756" s="11"/>
      <c r="CC2756" s="11"/>
      <c r="CS2756" s="11"/>
    </row>
    <row r="2757" spans="38:97" x14ac:dyDescent="0.25">
      <c r="AL2757" s="11"/>
      <c r="BA2757" s="11"/>
      <c r="BO2757" s="11"/>
      <c r="CC2757" s="11"/>
      <c r="CS2757" s="11"/>
    </row>
    <row r="2758" spans="38:97" x14ac:dyDescent="0.25">
      <c r="AL2758" s="11"/>
      <c r="BA2758" s="11"/>
      <c r="BO2758" s="11"/>
      <c r="CC2758" s="11"/>
      <c r="CS2758" s="11"/>
    </row>
    <row r="2759" spans="38:97" x14ac:dyDescent="0.25">
      <c r="AL2759" s="11"/>
      <c r="BA2759" s="11"/>
      <c r="BO2759" s="11"/>
      <c r="CC2759" s="11"/>
      <c r="CS2759" s="11"/>
    </row>
    <row r="2760" spans="38:97" x14ac:dyDescent="0.25">
      <c r="AL2760" s="11"/>
      <c r="BA2760" s="11"/>
      <c r="BO2760" s="11"/>
      <c r="CC2760" s="11"/>
      <c r="CS2760" s="11"/>
    </row>
    <row r="2761" spans="38:97" x14ac:dyDescent="0.25">
      <c r="AL2761" s="11"/>
      <c r="BA2761" s="11"/>
      <c r="BO2761" s="11"/>
      <c r="CC2761" s="11"/>
      <c r="CS2761" s="11"/>
    </row>
    <row r="2762" spans="38:97" x14ac:dyDescent="0.25">
      <c r="AL2762" s="11"/>
      <c r="BA2762" s="11"/>
      <c r="BO2762" s="11"/>
      <c r="CC2762" s="11"/>
      <c r="CS2762" s="11"/>
    </row>
    <row r="2763" spans="38:97" x14ac:dyDescent="0.25">
      <c r="AL2763" s="11"/>
      <c r="BA2763" s="11"/>
      <c r="BO2763" s="11"/>
      <c r="CC2763" s="11"/>
      <c r="CS2763" s="11"/>
    </row>
    <row r="2764" spans="38:97" x14ac:dyDescent="0.25">
      <c r="AL2764" s="11"/>
      <c r="BA2764" s="11"/>
      <c r="BO2764" s="11"/>
      <c r="CC2764" s="11"/>
      <c r="CS2764" s="11"/>
    </row>
    <row r="2765" spans="38:97" x14ac:dyDescent="0.25">
      <c r="AL2765" s="11"/>
      <c r="BA2765" s="11"/>
      <c r="BO2765" s="11"/>
      <c r="CC2765" s="11"/>
      <c r="CS2765" s="11"/>
    </row>
    <row r="2766" spans="38:97" x14ac:dyDescent="0.25">
      <c r="AL2766" s="11"/>
      <c r="BA2766" s="11"/>
      <c r="BO2766" s="11"/>
      <c r="CC2766" s="11"/>
      <c r="CS2766" s="11"/>
    </row>
    <row r="2767" spans="38:97" x14ac:dyDescent="0.25">
      <c r="AL2767" s="11"/>
      <c r="BA2767" s="11"/>
      <c r="BO2767" s="11"/>
      <c r="CC2767" s="11"/>
      <c r="CS2767" s="11"/>
    </row>
    <row r="2768" spans="38:97" x14ac:dyDescent="0.25">
      <c r="AL2768" s="11"/>
      <c r="BA2768" s="11"/>
      <c r="BO2768" s="11"/>
      <c r="CC2768" s="11"/>
      <c r="CS2768" s="11"/>
    </row>
    <row r="2769" spans="38:97" x14ac:dyDescent="0.25">
      <c r="AL2769" s="11"/>
      <c r="BA2769" s="11"/>
      <c r="BO2769" s="11"/>
      <c r="CC2769" s="11"/>
      <c r="CS2769" s="11"/>
    </row>
    <row r="2770" spans="38:97" x14ac:dyDescent="0.25">
      <c r="AL2770" s="11"/>
      <c r="BA2770" s="11"/>
      <c r="BO2770" s="11"/>
      <c r="CC2770" s="11"/>
      <c r="CS2770" s="11"/>
    </row>
    <row r="2771" spans="38:97" x14ac:dyDescent="0.25">
      <c r="AL2771" s="11"/>
      <c r="BA2771" s="11"/>
      <c r="BO2771" s="11"/>
      <c r="CC2771" s="11"/>
      <c r="CS2771" s="11"/>
    </row>
    <row r="2772" spans="38:97" x14ac:dyDescent="0.25">
      <c r="AL2772" s="11"/>
      <c r="BA2772" s="11"/>
      <c r="BO2772" s="11"/>
      <c r="CC2772" s="11"/>
      <c r="CS2772" s="11"/>
    </row>
    <row r="2773" spans="38:97" x14ac:dyDescent="0.25">
      <c r="AL2773" s="11"/>
      <c r="BA2773" s="11"/>
      <c r="BO2773" s="11"/>
      <c r="CC2773" s="11"/>
      <c r="CS2773" s="11"/>
    </row>
    <row r="2774" spans="38:97" x14ac:dyDescent="0.25">
      <c r="AL2774" s="11"/>
      <c r="BA2774" s="11"/>
      <c r="BO2774" s="11"/>
      <c r="CC2774" s="11"/>
      <c r="CS2774" s="11"/>
    </row>
    <row r="2775" spans="38:97" x14ac:dyDescent="0.25">
      <c r="AL2775" s="11"/>
      <c r="BA2775" s="11"/>
      <c r="BO2775" s="11"/>
      <c r="CC2775" s="11"/>
      <c r="CS2775" s="11"/>
    </row>
    <row r="2776" spans="38:97" x14ac:dyDescent="0.25">
      <c r="AL2776" s="11"/>
      <c r="BA2776" s="11"/>
      <c r="BO2776" s="11"/>
      <c r="CC2776" s="11"/>
      <c r="CS2776" s="11"/>
    </row>
    <row r="2777" spans="38:97" x14ac:dyDescent="0.25">
      <c r="AL2777" s="11"/>
      <c r="BA2777" s="11"/>
      <c r="BO2777" s="11"/>
      <c r="CC2777" s="11"/>
      <c r="CS2777" s="11"/>
    </row>
    <row r="2778" spans="38:97" x14ac:dyDescent="0.25">
      <c r="AL2778" s="11"/>
      <c r="BA2778" s="11"/>
      <c r="BO2778" s="11"/>
      <c r="CC2778" s="11"/>
      <c r="CS2778" s="11"/>
    </row>
    <row r="2779" spans="38:97" x14ac:dyDescent="0.25">
      <c r="AL2779" s="11"/>
      <c r="BA2779" s="11"/>
      <c r="BO2779" s="11"/>
      <c r="CC2779" s="11"/>
      <c r="CS2779" s="11"/>
    </row>
    <row r="2780" spans="38:97" x14ac:dyDescent="0.25">
      <c r="AL2780" s="11"/>
      <c r="BA2780" s="11"/>
      <c r="BO2780" s="11"/>
      <c r="CC2780" s="11"/>
      <c r="CS2780" s="11"/>
    </row>
    <row r="2781" spans="38:97" x14ac:dyDescent="0.25">
      <c r="AL2781" s="11"/>
      <c r="BA2781" s="11"/>
      <c r="BO2781" s="11"/>
      <c r="CC2781" s="11"/>
      <c r="CS2781" s="11"/>
    </row>
    <row r="2782" spans="38:97" x14ac:dyDescent="0.25">
      <c r="AL2782" s="11"/>
      <c r="BA2782" s="11"/>
      <c r="BO2782" s="11"/>
      <c r="CC2782" s="11"/>
      <c r="CS2782" s="11"/>
    </row>
    <row r="2783" spans="38:97" x14ac:dyDescent="0.25">
      <c r="AL2783" s="11"/>
      <c r="BA2783" s="11"/>
      <c r="BO2783" s="11"/>
      <c r="CC2783" s="11"/>
      <c r="CS2783" s="11"/>
    </row>
    <row r="2784" spans="38:97" x14ac:dyDescent="0.25">
      <c r="AL2784" s="11"/>
      <c r="BA2784" s="11"/>
      <c r="BO2784" s="11"/>
      <c r="CC2784" s="11"/>
      <c r="CS2784" s="11"/>
    </row>
    <row r="2785" spans="38:97" x14ac:dyDescent="0.25">
      <c r="AL2785" s="11"/>
      <c r="BA2785" s="11"/>
      <c r="BO2785" s="11"/>
      <c r="CC2785" s="11"/>
      <c r="CS2785" s="11"/>
    </row>
    <row r="2786" spans="38:97" x14ac:dyDescent="0.25">
      <c r="AL2786" s="11"/>
      <c r="BA2786" s="11"/>
      <c r="BO2786" s="11"/>
      <c r="CC2786" s="11"/>
      <c r="CS2786" s="11"/>
    </row>
    <row r="2787" spans="38:97" x14ac:dyDescent="0.25">
      <c r="AL2787" s="11"/>
      <c r="BA2787" s="11"/>
      <c r="BO2787" s="11"/>
      <c r="CC2787" s="11"/>
      <c r="CS2787" s="11"/>
    </row>
    <row r="2788" spans="38:97" x14ac:dyDescent="0.25">
      <c r="AL2788" s="11"/>
      <c r="BA2788" s="11"/>
      <c r="BO2788" s="11"/>
      <c r="CC2788" s="11"/>
      <c r="CS2788" s="11"/>
    </row>
    <row r="2789" spans="38:97" x14ac:dyDescent="0.25">
      <c r="AL2789" s="11"/>
      <c r="BA2789" s="11"/>
      <c r="BO2789" s="11"/>
      <c r="CC2789" s="11"/>
      <c r="CS2789" s="11"/>
    </row>
    <row r="2790" spans="38:97" x14ac:dyDescent="0.25">
      <c r="AL2790" s="11"/>
      <c r="BA2790" s="11"/>
      <c r="BO2790" s="11"/>
      <c r="CC2790" s="11"/>
      <c r="CS2790" s="11"/>
    </row>
    <row r="2791" spans="38:97" x14ac:dyDescent="0.25">
      <c r="AL2791" s="11"/>
      <c r="BA2791" s="11"/>
      <c r="BO2791" s="11"/>
      <c r="CC2791" s="11"/>
      <c r="CS2791" s="11"/>
    </row>
    <row r="2792" spans="38:97" x14ac:dyDescent="0.25">
      <c r="AL2792" s="11"/>
      <c r="BA2792" s="11"/>
      <c r="BO2792" s="11"/>
      <c r="CC2792" s="11"/>
      <c r="CS2792" s="11"/>
    </row>
    <row r="2793" spans="38:97" x14ac:dyDescent="0.25">
      <c r="AL2793" s="11"/>
      <c r="BA2793" s="11"/>
      <c r="BO2793" s="11"/>
      <c r="CC2793" s="11"/>
      <c r="CS2793" s="11"/>
    </row>
    <row r="2794" spans="38:97" x14ac:dyDescent="0.25">
      <c r="AL2794" s="11"/>
      <c r="BA2794" s="11"/>
      <c r="BO2794" s="11"/>
      <c r="CC2794" s="11"/>
      <c r="CS2794" s="11"/>
    </row>
    <row r="2795" spans="38:97" x14ac:dyDescent="0.25">
      <c r="AL2795" s="11"/>
      <c r="BA2795" s="11"/>
      <c r="BO2795" s="11"/>
      <c r="CC2795" s="11"/>
      <c r="CS2795" s="11"/>
    </row>
    <row r="2796" spans="38:97" x14ac:dyDescent="0.25">
      <c r="AL2796" s="11"/>
      <c r="BA2796" s="11"/>
      <c r="BO2796" s="11"/>
      <c r="CC2796" s="11"/>
      <c r="CS2796" s="11"/>
    </row>
    <row r="2797" spans="38:97" x14ac:dyDescent="0.25">
      <c r="AL2797" s="11"/>
      <c r="BA2797" s="11"/>
      <c r="BO2797" s="11"/>
      <c r="CC2797" s="11"/>
      <c r="CS2797" s="11"/>
    </row>
    <row r="2798" spans="38:97" x14ac:dyDescent="0.25">
      <c r="AL2798" s="11"/>
      <c r="BA2798" s="11"/>
      <c r="BO2798" s="11"/>
      <c r="CC2798" s="11"/>
      <c r="CS2798" s="11"/>
    </row>
    <row r="2799" spans="38:97" x14ac:dyDescent="0.25">
      <c r="AL2799" s="11"/>
      <c r="BA2799" s="11"/>
      <c r="BO2799" s="11"/>
      <c r="CC2799" s="11"/>
      <c r="CS2799" s="11"/>
    </row>
    <row r="2800" spans="38:97" x14ac:dyDescent="0.25">
      <c r="AL2800" s="11"/>
      <c r="BA2800" s="11"/>
      <c r="BO2800" s="11"/>
      <c r="CC2800" s="11"/>
      <c r="CS2800" s="11"/>
    </row>
    <row r="2801" spans="38:97" x14ac:dyDescent="0.25">
      <c r="AL2801" s="11"/>
      <c r="BA2801" s="11"/>
      <c r="BO2801" s="11"/>
      <c r="CC2801" s="11"/>
      <c r="CS2801" s="11"/>
    </row>
    <row r="2802" spans="38:97" x14ac:dyDescent="0.25">
      <c r="AL2802" s="11"/>
      <c r="BA2802" s="11"/>
      <c r="BO2802" s="11"/>
      <c r="CC2802" s="11"/>
      <c r="CS2802" s="11"/>
    </row>
    <row r="2803" spans="38:97" x14ac:dyDescent="0.25">
      <c r="AL2803" s="11"/>
      <c r="BA2803" s="11"/>
      <c r="BO2803" s="11"/>
      <c r="CC2803" s="11"/>
      <c r="CS2803" s="11"/>
    </row>
    <row r="2804" spans="38:97" x14ac:dyDescent="0.25">
      <c r="AL2804" s="11"/>
      <c r="BA2804" s="11"/>
      <c r="BO2804" s="11"/>
      <c r="CC2804" s="11"/>
      <c r="CS2804" s="11"/>
    </row>
    <row r="2805" spans="38:97" x14ac:dyDescent="0.25">
      <c r="AL2805" s="11"/>
      <c r="BA2805" s="11"/>
      <c r="BO2805" s="11"/>
      <c r="CC2805" s="11"/>
      <c r="CS2805" s="11"/>
    </row>
    <row r="2806" spans="38:97" x14ac:dyDescent="0.25">
      <c r="AL2806" s="11"/>
      <c r="BA2806" s="11"/>
      <c r="BO2806" s="11"/>
      <c r="CC2806" s="11"/>
      <c r="CS2806" s="11"/>
    </row>
    <row r="2807" spans="38:97" x14ac:dyDescent="0.25">
      <c r="AL2807" s="11"/>
      <c r="BA2807" s="11"/>
      <c r="BO2807" s="11"/>
      <c r="CC2807" s="11"/>
      <c r="CS2807" s="11"/>
    </row>
    <row r="2808" spans="38:97" x14ac:dyDescent="0.25">
      <c r="AL2808" s="11"/>
      <c r="BA2808" s="11"/>
      <c r="BO2808" s="11"/>
      <c r="CC2808" s="11"/>
      <c r="CS2808" s="11"/>
    </row>
    <row r="2809" spans="38:97" x14ac:dyDescent="0.25">
      <c r="AL2809" s="11"/>
      <c r="BA2809" s="11"/>
      <c r="BO2809" s="11"/>
      <c r="CC2809" s="11"/>
      <c r="CS2809" s="11"/>
    </row>
    <row r="2810" spans="38:97" x14ac:dyDescent="0.25">
      <c r="AL2810" s="11"/>
      <c r="BA2810" s="11"/>
      <c r="BO2810" s="11"/>
      <c r="CC2810" s="11"/>
      <c r="CS2810" s="11"/>
    </row>
    <row r="2811" spans="38:97" x14ac:dyDescent="0.25">
      <c r="AL2811" s="11"/>
      <c r="BA2811" s="11"/>
      <c r="BO2811" s="11"/>
      <c r="CC2811" s="11"/>
      <c r="CS2811" s="11"/>
    </row>
    <row r="2812" spans="38:97" x14ac:dyDescent="0.25">
      <c r="AL2812" s="11"/>
      <c r="BA2812" s="11"/>
      <c r="BO2812" s="11"/>
      <c r="CC2812" s="11"/>
      <c r="CS2812" s="11"/>
    </row>
    <row r="2813" spans="38:97" x14ac:dyDescent="0.25">
      <c r="AL2813" s="11"/>
      <c r="BA2813" s="11"/>
      <c r="BO2813" s="11"/>
      <c r="CC2813" s="11"/>
      <c r="CS2813" s="11"/>
    </row>
    <row r="2814" spans="38:97" x14ac:dyDescent="0.25">
      <c r="AL2814" s="11"/>
      <c r="BA2814" s="11"/>
      <c r="BO2814" s="11"/>
      <c r="CC2814" s="11"/>
      <c r="CS2814" s="11"/>
    </row>
    <row r="2815" spans="38:97" x14ac:dyDescent="0.25">
      <c r="AL2815" s="11"/>
      <c r="BA2815" s="11"/>
      <c r="BO2815" s="11"/>
      <c r="CC2815" s="11"/>
      <c r="CS2815" s="11"/>
    </row>
    <row r="2816" spans="38:97" x14ac:dyDescent="0.25">
      <c r="AL2816" s="11"/>
      <c r="BA2816" s="11"/>
      <c r="BO2816" s="11"/>
      <c r="CC2816" s="11"/>
      <c r="CS2816" s="11"/>
    </row>
    <row r="2817" spans="38:97" x14ac:dyDescent="0.25">
      <c r="AL2817" s="11"/>
      <c r="BA2817" s="11"/>
      <c r="BO2817" s="11"/>
      <c r="CC2817" s="11"/>
      <c r="CS2817" s="11"/>
    </row>
    <row r="2818" spans="38:97" x14ac:dyDescent="0.25">
      <c r="AL2818" s="11"/>
      <c r="BA2818" s="11"/>
      <c r="BO2818" s="11"/>
      <c r="CC2818" s="11"/>
      <c r="CS2818" s="11"/>
    </row>
    <row r="2819" spans="38:97" x14ac:dyDescent="0.25">
      <c r="AL2819" s="11"/>
      <c r="BA2819" s="11"/>
      <c r="BO2819" s="11"/>
      <c r="CC2819" s="11"/>
      <c r="CS2819" s="11"/>
    </row>
    <row r="2820" spans="38:97" x14ac:dyDescent="0.25">
      <c r="AL2820" s="11"/>
      <c r="BA2820" s="11"/>
      <c r="BO2820" s="11"/>
      <c r="CC2820" s="11"/>
      <c r="CS2820" s="11"/>
    </row>
    <row r="2821" spans="38:97" x14ac:dyDescent="0.25">
      <c r="AL2821" s="11"/>
      <c r="BA2821" s="11"/>
      <c r="BO2821" s="11"/>
      <c r="CC2821" s="11"/>
      <c r="CS2821" s="11"/>
    </row>
    <row r="2822" spans="38:97" x14ac:dyDescent="0.25">
      <c r="AL2822" s="11"/>
      <c r="BA2822" s="11"/>
      <c r="BO2822" s="11"/>
      <c r="CC2822" s="11"/>
      <c r="CS2822" s="11"/>
    </row>
    <row r="2823" spans="38:97" x14ac:dyDescent="0.25">
      <c r="AL2823" s="11"/>
      <c r="BA2823" s="11"/>
      <c r="BO2823" s="11"/>
      <c r="CC2823" s="11"/>
      <c r="CS2823" s="11"/>
    </row>
    <row r="2824" spans="38:97" x14ac:dyDescent="0.25">
      <c r="AL2824" s="11"/>
      <c r="BA2824" s="11"/>
      <c r="BO2824" s="11"/>
      <c r="CC2824" s="11"/>
      <c r="CS2824" s="11"/>
    </row>
    <row r="2825" spans="38:97" x14ac:dyDescent="0.25">
      <c r="AL2825" s="11"/>
      <c r="BA2825" s="11"/>
      <c r="BO2825" s="11"/>
      <c r="CC2825" s="11"/>
      <c r="CS2825" s="11"/>
    </row>
    <row r="2826" spans="38:97" x14ac:dyDescent="0.25">
      <c r="AL2826" s="11"/>
      <c r="BA2826" s="11"/>
      <c r="BO2826" s="11"/>
      <c r="CC2826" s="11"/>
      <c r="CS2826" s="11"/>
    </row>
    <row r="2827" spans="38:97" x14ac:dyDescent="0.25">
      <c r="AL2827" s="11"/>
      <c r="BA2827" s="11"/>
      <c r="BO2827" s="11"/>
      <c r="CC2827" s="11"/>
      <c r="CS2827" s="11"/>
    </row>
    <row r="2828" spans="38:97" x14ac:dyDescent="0.25">
      <c r="AL2828" s="11"/>
      <c r="BA2828" s="11"/>
      <c r="BO2828" s="11"/>
      <c r="CC2828" s="11"/>
      <c r="CS2828" s="11"/>
    </row>
    <row r="2829" spans="38:97" x14ac:dyDescent="0.25">
      <c r="AL2829" s="11"/>
      <c r="BA2829" s="11"/>
      <c r="BO2829" s="11"/>
      <c r="CC2829" s="11"/>
      <c r="CS2829" s="11"/>
    </row>
    <row r="2830" spans="38:97" x14ac:dyDescent="0.25">
      <c r="AL2830" s="11"/>
      <c r="BA2830" s="11"/>
      <c r="BO2830" s="11"/>
      <c r="CC2830" s="11"/>
      <c r="CS2830" s="11"/>
    </row>
    <row r="2831" spans="38:97" x14ac:dyDescent="0.25">
      <c r="AL2831" s="11"/>
      <c r="BA2831" s="11"/>
      <c r="BO2831" s="11"/>
      <c r="CC2831" s="11"/>
      <c r="CS2831" s="11"/>
    </row>
    <row r="2832" spans="38:97" x14ac:dyDescent="0.25">
      <c r="AL2832" s="11"/>
      <c r="BA2832" s="11"/>
      <c r="BO2832" s="11"/>
      <c r="CC2832" s="11"/>
      <c r="CS2832" s="11"/>
    </row>
    <row r="2833" spans="38:97" x14ac:dyDescent="0.25">
      <c r="AL2833" s="11"/>
      <c r="BA2833" s="11"/>
      <c r="BO2833" s="11"/>
      <c r="CC2833" s="11"/>
      <c r="CS2833" s="11"/>
    </row>
    <row r="2834" spans="38:97" x14ac:dyDescent="0.25">
      <c r="AL2834" s="11"/>
      <c r="BA2834" s="11"/>
      <c r="BO2834" s="11"/>
      <c r="CC2834" s="11"/>
      <c r="CS2834" s="11"/>
    </row>
    <row r="2835" spans="38:97" x14ac:dyDescent="0.25">
      <c r="AL2835" s="11"/>
      <c r="BA2835" s="11"/>
      <c r="BO2835" s="11"/>
      <c r="CC2835" s="11"/>
      <c r="CS2835" s="11"/>
    </row>
    <row r="2836" spans="38:97" x14ac:dyDescent="0.25">
      <c r="AL2836" s="11"/>
      <c r="BA2836" s="11"/>
      <c r="BO2836" s="11"/>
      <c r="CC2836" s="11"/>
      <c r="CS2836" s="11"/>
    </row>
    <row r="2837" spans="38:97" x14ac:dyDescent="0.25">
      <c r="AL2837" s="11"/>
      <c r="BA2837" s="11"/>
      <c r="BO2837" s="11"/>
      <c r="CC2837" s="11"/>
      <c r="CS2837" s="11"/>
    </row>
    <row r="2838" spans="38:97" x14ac:dyDescent="0.25">
      <c r="AL2838" s="11"/>
      <c r="BA2838" s="11"/>
      <c r="BO2838" s="11"/>
      <c r="CC2838" s="11"/>
      <c r="CS2838" s="11"/>
    </row>
    <row r="2839" spans="38:97" x14ac:dyDescent="0.25">
      <c r="AL2839" s="11"/>
      <c r="BA2839" s="11"/>
      <c r="BO2839" s="11"/>
      <c r="CC2839" s="11"/>
      <c r="CS2839" s="11"/>
    </row>
    <row r="2840" spans="38:97" x14ac:dyDescent="0.25">
      <c r="AL2840" s="11"/>
      <c r="BA2840" s="11"/>
      <c r="BO2840" s="11"/>
      <c r="CC2840" s="11"/>
      <c r="CS2840" s="11"/>
    </row>
    <row r="2841" spans="38:97" x14ac:dyDescent="0.25">
      <c r="AL2841" s="11"/>
      <c r="BA2841" s="11"/>
      <c r="BO2841" s="11"/>
      <c r="CC2841" s="11"/>
      <c r="CS2841" s="11"/>
    </row>
    <row r="2842" spans="38:97" x14ac:dyDescent="0.25">
      <c r="AL2842" s="11"/>
      <c r="BA2842" s="11"/>
      <c r="BO2842" s="11"/>
      <c r="CC2842" s="11"/>
      <c r="CS2842" s="11"/>
    </row>
    <row r="2843" spans="38:97" x14ac:dyDescent="0.25">
      <c r="AL2843" s="11"/>
      <c r="BA2843" s="11"/>
      <c r="BO2843" s="11"/>
      <c r="CC2843" s="11"/>
      <c r="CS2843" s="11"/>
    </row>
    <row r="2844" spans="38:97" x14ac:dyDescent="0.25">
      <c r="AL2844" s="11"/>
      <c r="BA2844" s="11"/>
      <c r="BO2844" s="11"/>
      <c r="CC2844" s="11"/>
      <c r="CS2844" s="11"/>
    </row>
    <row r="2845" spans="38:97" x14ac:dyDescent="0.25">
      <c r="AL2845" s="11"/>
      <c r="BA2845" s="11"/>
      <c r="BO2845" s="11"/>
      <c r="CC2845" s="11"/>
      <c r="CS2845" s="11"/>
    </row>
    <row r="2846" spans="38:97" x14ac:dyDescent="0.25">
      <c r="AL2846" s="11"/>
      <c r="BA2846" s="11"/>
      <c r="BO2846" s="11"/>
      <c r="CC2846" s="11"/>
      <c r="CS2846" s="11"/>
    </row>
    <row r="2847" spans="38:97" x14ac:dyDescent="0.25">
      <c r="AL2847" s="11"/>
      <c r="BA2847" s="11"/>
      <c r="BO2847" s="11"/>
      <c r="CC2847" s="11"/>
      <c r="CS2847" s="11"/>
    </row>
    <row r="2848" spans="38:97" x14ac:dyDescent="0.25">
      <c r="AL2848" s="11"/>
      <c r="BA2848" s="11"/>
      <c r="BO2848" s="11"/>
      <c r="CC2848" s="11"/>
      <c r="CS2848" s="11"/>
    </row>
    <row r="2849" spans="38:97" x14ac:dyDescent="0.25">
      <c r="AL2849" s="11"/>
      <c r="BA2849" s="11"/>
      <c r="BO2849" s="11"/>
      <c r="CC2849" s="11"/>
      <c r="CS2849" s="11"/>
    </row>
    <row r="2850" spans="38:97" x14ac:dyDescent="0.25">
      <c r="AL2850" s="11"/>
      <c r="BA2850" s="11"/>
      <c r="BO2850" s="11"/>
      <c r="CC2850" s="11"/>
      <c r="CS2850" s="11"/>
    </row>
    <row r="2851" spans="38:97" x14ac:dyDescent="0.25">
      <c r="AL2851" s="11"/>
      <c r="BA2851" s="11"/>
      <c r="BO2851" s="11"/>
      <c r="CC2851" s="11"/>
      <c r="CS2851" s="11"/>
    </row>
    <row r="2852" spans="38:97" x14ac:dyDescent="0.25">
      <c r="AL2852" s="11"/>
      <c r="BA2852" s="11"/>
      <c r="BO2852" s="11"/>
      <c r="CC2852" s="11"/>
      <c r="CS2852" s="11"/>
    </row>
    <row r="2853" spans="38:97" x14ac:dyDescent="0.25">
      <c r="AL2853" s="11"/>
      <c r="BA2853" s="11"/>
      <c r="BO2853" s="11"/>
      <c r="CC2853" s="11"/>
      <c r="CS2853" s="11"/>
    </row>
    <row r="2854" spans="38:97" x14ac:dyDescent="0.25">
      <c r="AL2854" s="11"/>
      <c r="BA2854" s="11"/>
      <c r="BO2854" s="11"/>
      <c r="CC2854" s="11"/>
      <c r="CS2854" s="11"/>
    </row>
    <row r="2855" spans="38:97" x14ac:dyDescent="0.25">
      <c r="AL2855" s="11"/>
      <c r="BA2855" s="11"/>
      <c r="BO2855" s="11"/>
      <c r="CC2855" s="11"/>
      <c r="CS2855" s="11"/>
    </row>
    <row r="2856" spans="38:97" x14ac:dyDescent="0.25">
      <c r="AL2856" s="11"/>
      <c r="BA2856" s="11"/>
      <c r="BO2856" s="11"/>
      <c r="CC2856" s="11"/>
      <c r="CS2856" s="11"/>
    </row>
    <row r="2857" spans="38:97" x14ac:dyDescent="0.25">
      <c r="AL2857" s="11"/>
      <c r="BA2857" s="11"/>
      <c r="BO2857" s="11"/>
      <c r="CC2857" s="11"/>
      <c r="CS2857" s="11"/>
    </row>
    <row r="2858" spans="38:97" x14ac:dyDescent="0.25">
      <c r="AL2858" s="11"/>
      <c r="BA2858" s="11"/>
      <c r="BO2858" s="11"/>
      <c r="CC2858" s="11"/>
      <c r="CS2858" s="11"/>
    </row>
    <row r="2859" spans="38:97" x14ac:dyDescent="0.25">
      <c r="AL2859" s="11"/>
      <c r="BA2859" s="11"/>
      <c r="BO2859" s="11"/>
      <c r="CC2859" s="11"/>
      <c r="CS2859" s="11"/>
    </row>
    <row r="2860" spans="38:97" x14ac:dyDescent="0.25">
      <c r="AL2860" s="11"/>
      <c r="BA2860" s="11"/>
      <c r="BO2860" s="11"/>
      <c r="CC2860" s="11"/>
      <c r="CS2860" s="11"/>
    </row>
    <row r="2861" spans="38:97" x14ac:dyDescent="0.25">
      <c r="AL2861" s="11"/>
      <c r="BA2861" s="11"/>
      <c r="BO2861" s="11"/>
      <c r="CC2861" s="11"/>
      <c r="CS2861" s="11"/>
    </row>
    <row r="2862" spans="38:97" x14ac:dyDescent="0.25">
      <c r="AL2862" s="11"/>
      <c r="BA2862" s="11"/>
      <c r="BO2862" s="11"/>
      <c r="CC2862" s="11"/>
      <c r="CS2862" s="11"/>
    </row>
    <row r="2863" spans="38:97" x14ac:dyDescent="0.25">
      <c r="AL2863" s="11"/>
      <c r="BA2863" s="11"/>
      <c r="BO2863" s="11"/>
      <c r="CC2863" s="11"/>
      <c r="CS2863" s="11"/>
    </row>
    <row r="2864" spans="38:97" x14ac:dyDescent="0.25">
      <c r="AL2864" s="11"/>
      <c r="BA2864" s="11"/>
      <c r="BO2864" s="11"/>
      <c r="CC2864" s="11"/>
      <c r="CS2864" s="11"/>
    </row>
    <row r="2865" spans="38:97" x14ac:dyDescent="0.25">
      <c r="AL2865" s="11"/>
      <c r="BA2865" s="11"/>
      <c r="BO2865" s="11"/>
      <c r="CC2865" s="11"/>
      <c r="CS2865" s="11"/>
    </row>
    <row r="2866" spans="38:97" x14ac:dyDescent="0.25">
      <c r="AL2866" s="11"/>
      <c r="BA2866" s="11"/>
      <c r="BO2866" s="11"/>
      <c r="CC2866" s="11"/>
      <c r="CS2866" s="11"/>
    </row>
    <row r="2867" spans="38:97" x14ac:dyDescent="0.25">
      <c r="AL2867" s="11"/>
      <c r="BA2867" s="11"/>
      <c r="BO2867" s="11"/>
      <c r="CC2867" s="11"/>
      <c r="CS2867" s="11"/>
    </row>
    <row r="2868" spans="38:97" x14ac:dyDescent="0.25">
      <c r="AL2868" s="11"/>
      <c r="BA2868" s="11"/>
      <c r="BO2868" s="11"/>
      <c r="CC2868" s="11"/>
      <c r="CS2868" s="11"/>
    </row>
    <row r="2869" spans="38:97" x14ac:dyDescent="0.25">
      <c r="AL2869" s="11"/>
      <c r="BA2869" s="11"/>
      <c r="BO2869" s="11"/>
      <c r="CC2869" s="11"/>
      <c r="CS2869" s="11"/>
    </row>
    <row r="2870" spans="38:97" x14ac:dyDescent="0.25">
      <c r="AL2870" s="11"/>
      <c r="BA2870" s="11"/>
      <c r="BO2870" s="11"/>
      <c r="CC2870" s="11"/>
      <c r="CS2870" s="11"/>
    </row>
    <row r="2871" spans="38:97" x14ac:dyDescent="0.25">
      <c r="AL2871" s="11"/>
      <c r="BA2871" s="11"/>
      <c r="BO2871" s="11"/>
      <c r="CC2871" s="11"/>
      <c r="CS2871" s="11"/>
    </row>
    <row r="2872" spans="38:97" x14ac:dyDescent="0.25">
      <c r="AL2872" s="11"/>
      <c r="BA2872" s="11"/>
      <c r="BO2872" s="11"/>
      <c r="CC2872" s="11"/>
      <c r="CS2872" s="11"/>
    </row>
    <row r="2873" spans="38:97" x14ac:dyDescent="0.25">
      <c r="AL2873" s="11"/>
      <c r="BA2873" s="11"/>
      <c r="BO2873" s="11"/>
      <c r="CC2873" s="11"/>
      <c r="CS2873" s="11"/>
    </row>
    <row r="2874" spans="38:97" x14ac:dyDescent="0.25">
      <c r="AL2874" s="11"/>
      <c r="BA2874" s="11"/>
      <c r="BO2874" s="11"/>
      <c r="CC2874" s="11"/>
      <c r="CS2874" s="11"/>
    </row>
    <row r="2875" spans="38:97" x14ac:dyDescent="0.25">
      <c r="AL2875" s="11"/>
      <c r="BA2875" s="11"/>
      <c r="BO2875" s="11"/>
      <c r="CC2875" s="11"/>
      <c r="CS2875" s="11"/>
    </row>
    <row r="2876" spans="38:97" x14ac:dyDescent="0.25">
      <c r="AL2876" s="11"/>
      <c r="BA2876" s="11"/>
      <c r="BO2876" s="11"/>
      <c r="CC2876" s="11"/>
      <c r="CS2876" s="11"/>
    </row>
    <row r="2877" spans="38:97" x14ac:dyDescent="0.25">
      <c r="AL2877" s="11"/>
      <c r="BA2877" s="11"/>
      <c r="BO2877" s="11"/>
      <c r="CC2877" s="11"/>
      <c r="CS2877" s="11"/>
    </row>
    <row r="2878" spans="38:97" x14ac:dyDescent="0.25">
      <c r="AL2878" s="11"/>
      <c r="BA2878" s="11"/>
      <c r="BO2878" s="11"/>
      <c r="CC2878" s="11"/>
      <c r="CS2878" s="11"/>
    </row>
    <row r="2879" spans="38:97" x14ac:dyDescent="0.25">
      <c r="AL2879" s="11"/>
      <c r="BA2879" s="11"/>
      <c r="BO2879" s="11"/>
      <c r="CC2879" s="11"/>
      <c r="CS2879" s="11"/>
    </row>
    <row r="2880" spans="38:97" x14ac:dyDescent="0.25">
      <c r="AL2880" s="11"/>
      <c r="BA2880" s="11"/>
      <c r="BO2880" s="11"/>
      <c r="CC2880" s="11"/>
      <c r="CS2880" s="11"/>
    </row>
    <row r="2881" spans="38:97" x14ac:dyDescent="0.25">
      <c r="AL2881" s="11"/>
      <c r="BA2881" s="11"/>
      <c r="BO2881" s="11"/>
      <c r="CC2881" s="11"/>
      <c r="CS2881" s="11"/>
    </row>
    <row r="2882" spans="38:97" x14ac:dyDescent="0.25">
      <c r="AL2882" s="11"/>
      <c r="BA2882" s="11"/>
      <c r="BO2882" s="11"/>
      <c r="CC2882" s="11"/>
      <c r="CS2882" s="11"/>
    </row>
    <row r="2883" spans="38:97" x14ac:dyDescent="0.25">
      <c r="AL2883" s="11"/>
      <c r="BA2883" s="11"/>
      <c r="BO2883" s="11"/>
      <c r="CC2883" s="11"/>
      <c r="CS2883" s="11"/>
    </row>
    <row r="2884" spans="38:97" x14ac:dyDescent="0.25">
      <c r="AL2884" s="11"/>
      <c r="BA2884" s="11"/>
      <c r="BO2884" s="11"/>
      <c r="CC2884" s="11"/>
      <c r="CS2884" s="11"/>
    </row>
    <row r="2885" spans="38:97" x14ac:dyDescent="0.25">
      <c r="AL2885" s="11"/>
      <c r="BA2885" s="11"/>
      <c r="BO2885" s="11"/>
      <c r="CC2885" s="11"/>
      <c r="CS2885" s="11"/>
    </row>
    <row r="2886" spans="38:97" x14ac:dyDescent="0.25">
      <c r="AL2886" s="11"/>
      <c r="BA2886" s="11"/>
      <c r="BO2886" s="11"/>
      <c r="CC2886" s="11"/>
      <c r="CS2886" s="11"/>
    </row>
    <row r="2887" spans="38:97" x14ac:dyDescent="0.25">
      <c r="AL2887" s="11"/>
      <c r="BA2887" s="11"/>
      <c r="BO2887" s="11"/>
      <c r="CC2887" s="11"/>
      <c r="CS2887" s="11"/>
    </row>
    <row r="2888" spans="38:97" x14ac:dyDescent="0.25">
      <c r="AL2888" s="11"/>
      <c r="BA2888" s="11"/>
      <c r="BO2888" s="11"/>
      <c r="CC2888" s="11"/>
      <c r="CS2888" s="11"/>
    </row>
    <row r="2889" spans="38:97" x14ac:dyDescent="0.25">
      <c r="AL2889" s="11"/>
      <c r="BA2889" s="11"/>
      <c r="BO2889" s="11"/>
      <c r="CC2889" s="11"/>
      <c r="CS2889" s="11"/>
    </row>
    <row r="2890" spans="38:97" x14ac:dyDescent="0.25">
      <c r="AL2890" s="11"/>
      <c r="BA2890" s="11"/>
      <c r="BO2890" s="11"/>
      <c r="CC2890" s="11"/>
      <c r="CS2890" s="11"/>
    </row>
    <row r="2891" spans="38:97" x14ac:dyDescent="0.25">
      <c r="AL2891" s="11"/>
      <c r="BA2891" s="11"/>
      <c r="BO2891" s="11"/>
      <c r="CC2891" s="11"/>
      <c r="CS2891" s="11"/>
    </row>
    <row r="2892" spans="38:97" x14ac:dyDescent="0.25">
      <c r="AL2892" s="11"/>
      <c r="BA2892" s="11"/>
      <c r="BO2892" s="11"/>
      <c r="CC2892" s="11"/>
      <c r="CS2892" s="11"/>
    </row>
    <row r="2893" spans="38:97" x14ac:dyDescent="0.25">
      <c r="AL2893" s="11"/>
      <c r="BA2893" s="11"/>
      <c r="BO2893" s="11"/>
      <c r="CC2893" s="11"/>
      <c r="CS2893" s="11"/>
    </row>
    <row r="2894" spans="38:97" x14ac:dyDescent="0.25">
      <c r="AL2894" s="11"/>
      <c r="BA2894" s="11"/>
      <c r="BO2894" s="11"/>
      <c r="CC2894" s="11"/>
      <c r="CS2894" s="11"/>
    </row>
    <row r="2895" spans="38:97" x14ac:dyDescent="0.25">
      <c r="AL2895" s="11"/>
      <c r="BA2895" s="11"/>
      <c r="BO2895" s="11"/>
      <c r="CC2895" s="11"/>
      <c r="CS2895" s="11"/>
    </row>
    <row r="2896" spans="38:97" x14ac:dyDescent="0.25">
      <c r="AL2896" s="11"/>
      <c r="BA2896" s="11"/>
      <c r="BO2896" s="11"/>
      <c r="CC2896" s="11"/>
      <c r="CS2896" s="11"/>
    </row>
    <row r="2897" spans="38:97" x14ac:dyDescent="0.25">
      <c r="AL2897" s="11"/>
      <c r="BA2897" s="11"/>
      <c r="BO2897" s="11"/>
      <c r="CC2897" s="11"/>
      <c r="CS2897" s="11"/>
    </row>
    <row r="2898" spans="38:97" x14ac:dyDescent="0.25">
      <c r="AL2898" s="11"/>
      <c r="BA2898" s="11"/>
      <c r="BO2898" s="11"/>
      <c r="CC2898" s="11"/>
      <c r="CS2898" s="11"/>
    </row>
    <row r="2899" spans="38:97" x14ac:dyDescent="0.25">
      <c r="AL2899" s="11"/>
      <c r="BA2899" s="11"/>
      <c r="BO2899" s="11"/>
      <c r="CC2899" s="11"/>
      <c r="CS2899" s="11"/>
    </row>
    <row r="2900" spans="38:97" x14ac:dyDescent="0.25">
      <c r="AL2900" s="11"/>
      <c r="BA2900" s="11"/>
      <c r="BO2900" s="11"/>
      <c r="CC2900" s="11"/>
      <c r="CS2900" s="11"/>
    </row>
    <row r="2901" spans="38:97" x14ac:dyDescent="0.25">
      <c r="AL2901" s="11"/>
      <c r="BA2901" s="11"/>
      <c r="BO2901" s="11"/>
      <c r="CC2901" s="11"/>
      <c r="CS2901" s="11"/>
    </row>
    <row r="2902" spans="38:97" x14ac:dyDescent="0.25">
      <c r="AL2902" s="11"/>
      <c r="BA2902" s="11"/>
      <c r="BO2902" s="11"/>
      <c r="CC2902" s="11"/>
      <c r="CS2902" s="11"/>
    </row>
    <row r="2903" spans="38:97" x14ac:dyDescent="0.25">
      <c r="AL2903" s="11"/>
      <c r="BA2903" s="11"/>
      <c r="BO2903" s="11"/>
      <c r="CC2903" s="11"/>
      <c r="CS2903" s="11"/>
    </row>
    <row r="2904" spans="38:97" x14ac:dyDescent="0.25">
      <c r="AL2904" s="11"/>
      <c r="BA2904" s="11"/>
      <c r="BO2904" s="11"/>
      <c r="CC2904" s="11"/>
      <c r="CS2904" s="11"/>
    </row>
    <row r="2905" spans="38:97" x14ac:dyDescent="0.25">
      <c r="AL2905" s="11"/>
      <c r="BA2905" s="11"/>
      <c r="BO2905" s="11"/>
      <c r="CC2905" s="11"/>
      <c r="CS2905" s="11"/>
    </row>
    <row r="2906" spans="38:97" x14ac:dyDescent="0.25">
      <c r="AL2906" s="11"/>
      <c r="BA2906" s="11"/>
      <c r="BO2906" s="11"/>
      <c r="CC2906" s="11"/>
      <c r="CS2906" s="11"/>
    </row>
    <row r="2907" spans="38:97" x14ac:dyDescent="0.25">
      <c r="AL2907" s="11"/>
      <c r="BA2907" s="11"/>
      <c r="BO2907" s="11"/>
      <c r="CC2907" s="11"/>
      <c r="CS2907" s="11"/>
    </row>
    <row r="2908" spans="38:97" x14ac:dyDescent="0.25">
      <c r="AL2908" s="11"/>
      <c r="BA2908" s="11"/>
      <c r="BO2908" s="11"/>
      <c r="CC2908" s="11"/>
      <c r="CS2908" s="11"/>
    </row>
    <row r="2909" spans="38:97" x14ac:dyDescent="0.25">
      <c r="AL2909" s="11"/>
      <c r="BA2909" s="11"/>
      <c r="BO2909" s="11"/>
      <c r="CC2909" s="11"/>
      <c r="CS2909" s="11"/>
    </row>
    <row r="2910" spans="38:97" x14ac:dyDescent="0.25">
      <c r="AL2910" s="11"/>
      <c r="BA2910" s="11"/>
      <c r="BO2910" s="11"/>
      <c r="CC2910" s="11"/>
      <c r="CS2910" s="11"/>
    </row>
    <row r="2911" spans="38:97" x14ac:dyDescent="0.25">
      <c r="AL2911" s="11"/>
      <c r="BA2911" s="11"/>
      <c r="BO2911" s="11"/>
      <c r="CC2911" s="11"/>
      <c r="CS2911" s="11"/>
    </row>
    <row r="2912" spans="38:97" x14ac:dyDescent="0.25">
      <c r="AL2912" s="11"/>
      <c r="BA2912" s="11"/>
      <c r="BO2912" s="11"/>
      <c r="CC2912" s="11"/>
      <c r="CS2912" s="11"/>
    </row>
    <row r="2913" spans="38:97" x14ac:dyDescent="0.25">
      <c r="AL2913" s="11"/>
      <c r="BA2913" s="11"/>
      <c r="BO2913" s="11"/>
      <c r="CC2913" s="11"/>
      <c r="CS2913" s="11"/>
    </row>
    <row r="2914" spans="38:97" x14ac:dyDescent="0.25">
      <c r="AL2914" s="11"/>
      <c r="BA2914" s="11"/>
      <c r="BO2914" s="11"/>
      <c r="CC2914" s="11"/>
      <c r="CS2914" s="11"/>
    </row>
    <row r="2915" spans="38:97" x14ac:dyDescent="0.25">
      <c r="AL2915" s="11"/>
      <c r="BA2915" s="11"/>
      <c r="BO2915" s="11"/>
      <c r="CC2915" s="11"/>
      <c r="CS2915" s="11"/>
    </row>
    <row r="2916" spans="38:97" x14ac:dyDescent="0.25">
      <c r="AL2916" s="11"/>
      <c r="BA2916" s="11"/>
      <c r="BO2916" s="11"/>
      <c r="CC2916" s="11"/>
      <c r="CS2916" s="11"/>
    </row>
    <row r="2917" spans="38:97" x14ac:dyDescent="0.25">
      <c r="AL2917" s="11"/>
      <c r="BA2917" s="11"/>
      <c r="BO2917" s="11"/>
      <c r="CC2917" s="11"/>
      <c r="CS2917" s="11"/>
    </row>
    <row r="2918" spans="38:97" x14ac:dyDescent="0.25">
      <c r="AL2918" s="11"/>
      <c r="BA2918" s="11"/>
      <c r="BO2918" s="11"/>
      <c r="CC2918" s="11"/>
      <c r="CS2918" s="11"/>
    </row>
    <row r="2919" spans="38:97" x14ac:dyDescent="0.25">
      <c r="AL2919" s="11"/>
      <c r="BA2919" s="11"/>
      <c r="BO2919" s="11"/>
      <c r="CC2919" s="11"/>
      <c r="CS2919" s="11"/>
    </row>
    <row r="2920" spans="38:97" x14ac:dyDescent="0.25">
      <c r="AL2920" s="11"/>
      <c r="BA2920" s="11"/>
      <c r="BO2920" s="11"/>
      <c r="CC2920" s="11"/>
      <c r="CS2920" s="11"/>
    </row>
    <row r="2921" spans="38:97" x14ac:dyDescent="0.25">
      <c r="AL2921" s="11"/>
      <c r="BA2921" s="11"/>
      <c r="BO2921" s="11"/>
      <c r="CC2921" s="11"/>
      <c r="CS2921" s="11"/>
    </row>
    <row r="2922" spans="38:97" x14ac:dyDescent="0.25">
      <c r="AL2922" s="11"/>
      <c r="BA2922" s="11"/>
      <c r="BO2922" s="11"/>
      <c r="CC2922" s="11"/>
      <c r="CS2922" s="11"/>
    </row>
    <row r="2923" spans="38:97" x14ac:dyDescent="0.25">
      <c r="AL2923" s="11"/>
      <c r="BA2923" s="11"/>
      <c r="BO2923" s="11"/>
      <c r="CC2923" s="11"/>
      <c r="CS2923" s="11"/>
    </row>
    <row r="2924" spans="38:97" x14ac:dyDescent="0.25">
      <c r="AL2924" s="11"/>
      <c r="BA2924" s="11"/>
      <c r="BO2924" s="11"/>
      <c r="CC2924" s="11"/>
      <c r="CS2924" s="11"/>
    </row>
    <row r="2925" spans="38:97" x14ac:dyDescent="0.25">
      <c r="AL2925" s="11"/>
      <c r="BA2925" s="11"/>
      <c r="BO2925" s="11"/>
      <c r="CC2925" s="11"/>
      <c r="CS2925" s="11"/>
    </row>
    <row r="2926" spans="38:97" x14ac:dyDescent="0.25">
      <c r="AL2926" s="11"/>
      <c r="BA2926" s="11"/>
      <c r="BO2926" s="11"/>
      <c r="CC2926" s="11"/>
      <c r="CS2926" s="11"/>
    </row>
    <row r="2927" spans="38:97" x14ac:dyDescent="0.25">
      <c r="AL2927" s="11"/>
      <c r="BA2927" s="11"/>
      <c r="BO2927" s="11"/>
      <c r="CC2927" s="11"/>
      <c r="CS2927" s="11"/>
    </row>
    <row r="2928" spans="38:97" x14ac:dyDescent="0.25">
      <c r="AL2928" s="11"/>
      <c r="BA2928" s="11"/>
      <c r="BO2928" s="11"/>
      <c r="CC2928" s="11"/>
      <c r="CS2928" s="11"/>
    </row>
    <row r="2929" spans="38:97" x14ac:dyDescent="0.25">
      <c r="AL2929" s="11"/>
      <c r="BA2929" s="11"/>
      <c r="BO2929" s="11"/>
      <c r="CC2929" s="11"/>
      <c r="CS2929" s="11"/>
    </row>
    <row r="2930" spans="38:97" x14ac:dyDescent="0.25">
      <c r="AL2930" s="11"/>
      <c r="BA2930" s="11"/>
      <c r="BO2930" s="11"/>
      <c r="CC2930" s="11"/>
      <c r="CS2930" s="11"/>
    </row>
    <row r="2931" spans="38:97" x14ac:dyDescent="0.25">
      <c r="AL2931" s="11"/>
      <c r="BA2931" s="11"/>
      <c r="BO2931" s="11"/>
      <c r="CC2931" s="11"/>
      <c r="CS2931" s="11"/>
    </row>
    <row r="2932" spans="38:97" x14ac:dyDescent="0.25">
      <c r="AL2932" s="11"/>
      <c r="BA2932" s="11"/>
      <c r="BO2932" s="11"/>
      <c r="CC2932" s="11"/>
      <c r="CS2932" s="11"/>
    </row>
    <row r="2933" spans="38:97" x14ac:dyDescent="0.25">
      <c r="AL2933" s="11"/>
      <c r="BA2933" s="11"/>
      <c r="BO2933" s="11"/>
      <c r="CC2933" s="11"/>
      <c r="CS2933" s="11"/>
    </row>
    <row r="2934" spans="38:97" x14ac:dyDescent="0.25">
      <c r="AL2934" s="11"/>
      <c r="BA2934" s="11"/>
      <c r="BO2934" s="11"/>
      <c r="CC2934" s="11"/>
      <c r="CS2934" s="11"/>
    </row>
    <row r="2935" spans="38:97" x14ac:dyDescent="0.25">
      <c r="AL2935" s="11"/>
      <c r="BA2935" s="11"/>
      <c r="BO2935" s="11"/>
      <c r="CC2935" s="11"/>
      <c r="CS2935" s="11"/>
    </row>
    <row r="2936" spans="38:97" x14ac:dyDescent="0.25">
      <c r="AL2936" s="11"/>
      <c r="BA2936" s="11"/>
      <c r="BO2936" s="11"/>
      <c r="CC2936" s="11"/>
      <c r="CS2936" s="11"/>
    </row>
    <row r="2937" spans="38:97" x14ac:dyDescent="0.25">
      <c r="AL2937" s="11"/>
      <c r="BA2937" s="11"/>
      <c r="BO2937" s="11"/>
      <c r="CC2937" s="11"/>
      <c r="CS2937" s="11"/>
    </row>
    <row r="2938" spans="38:97" x14ac:dyDescent="0.25">
      <c r="AL2938" s="11"/>
      <c r="BA2938" s="11"/>
      <c r="BO2938" s="11"/>
      <c r="CC2938" s="11"/>
      <c r="CS2938" s="11"/>
    </row>
    <row r="2939" spans="38:97" x14ac:dyDescent="0.25">
      <c r="AL2939" s="11"/>
      <c r="BA2939" s="11"/>
      <c r="BO2939" s="11"/>
      <c r="CC2939" s="11"/>
      <c r="CS2939" s="11"/>
    </row>
    <row r="2940" spans="38:97" x14ac:dyDescent="0.25">
      <c r="AL2940" s="11"/>
      <c r="BA2940" s="11"/>
      <c r="BO2940" s="11"/>
      <c r="CC2940" s="11"/>
      <c r="CS2940" s="11"/>
    </row>
    <row r="2941" spans="38:97" x14ac:dyDescent="0.25">
      <c r="AL2941" s="11"/>
      <c r="BA2941" s="11"/>
      <c r="BO2941" s="11"/>
      <c r="CC2941" s="11"/>
      <c r="CS2941" s="11"/>
    </row>
    <row r="2942" spans="38:97" x14ac:dyDescent="0.25">
      <c r="AL2942" s="11"/>
      <c r="BA2942" s="11"/>
      <c r="BO2942" s="11"/>
      <c r="CC2942" s="11"/>
      <c r="CS2942" s="11"/>
    </row>
    <row r="2943" spans="38:97" x14ac:dyDescent="0.25">
      <c r="AL2943" s="11"/>
      <c r="BA2943" s="11"/>
      <c r="BO2943" s="11"/>
      <c r="CC2943" s="11"/>
      <c r="CS2943" s="11"/>
    </row>
    <row r="2944" spans="38:97" x14ac:dyDescent="0.25">
      <c r="AL2944" s="11"/>
      <c r="BA2944" s="11"/>
      <c r="BO2944" s="11"/>
      <c r="CC2944" s="11"/>
      <c r="CS2944" s="11"/>
    </row>
    <row r="2945" spans="38:97" x14ac:dyDescent="0.25">
      <c r="AL2945" s="11"/>
      <c r="BA2945" s="11"/>
      <c r="BO2945" s="11"/>
      <c r="CC2945" s="11"/>
      <c r="CS2945" s="11"/>
    </row>
    <row r="2946" spans="38:97" x14ac:dyDescent="0.25">
      <c r="AL2946" s="11"/>
      <c r="BA2946" s="11"/>
      <c r="BO2946" s="11"/>
      <c r="CC2946" s="11"/>
      <c r="CS2946" s="11"/>
    </row>
    <row r="2947" spans="38:97" x14ac:dyDescent="0.25">
      <c r="AL2947" s="11"/>
      <c r="BA2947" s="11"/>
      <c r="BO2947" s="11"/>
      <c r="CC2947" s="11"/>
      <c r="CS2947" s="11"/>
    </row>
    <row r="2948" spans="38:97" x14ac:dyDescent="0.25">
      <c r="AL2948" s="11"/>
      <c r="BA2948" s="11"/>
      <c r="BO2948" s="11"/>
      <c r="CC2948" s="11"/>
      <c r="CS2948" s="11"/>
    </row>
    <row r="2949" spans="38:97" x14ac:dyDescent="0.25">
      <c r="AL2949" s="11"/>
      <c r="BA2949" s="11"/>
      <c r="BO2949" s="11"/>
      <c r="CC2949" s="11"/>
      <c r="CS2949" s="11"/>
    </row>
    <row r="2950" spans="38:97" x14ac:dyDescent="0.25">
      <c r="AL2950" s="11"/>
      <c r="BA2950" s="11"/>
      <c r="BO2950" s="11"/>
      <c r="CC2950" s="11"/>
      <c r="CS2950" s="11"/>
    </row>
    <row r="2951" spans="38:97" x14ac:dyDescent="0.25">
      <c r="AL2951" s="11"/>
      <c r="BA2951" s="11"/>
      <c r="BO2951" s="11"/>
      <c r="CC2951" s="11"/>
      <c r="CS2951" s="11"/>
    </row>
    <row r="2952" spans="38:97" x14ac:dyDescent="0.25">
      <c r="AL2952" s="11"/>
      <c r="BA2952" s="11"/>
      <c r="BO2952" s="11"/>
      <c r="CC2952" s="11"/>
      <c r="CS2952" s="11"/>
    </row>
    <row r="2953" spans="38:97" x14ac:dyDescent="0.25">
      <c r="AL2953" s="11"/>
      <c r="BA2953" s="11"/>
      <c r="BO2953" s="11"/>
      <c r="CC2953" s="11"/>
      <c r="CS2953" s="11"/>
    </row>
    <row r="2954" spans="38:97" x14ac:dyDescent="0.25">
      <c r="AL2954" s="11"/>
      <c r="BA2954" s="11"/>
      <c r="BO2954" s="11"/>
      <c r="CC2954" s="11"/>
      <c r="CS2954" s="11"/>
    </row>
    <row r="2955" spans="38:97" x14ac:dyDescent="0.25">
      <c r="AL2955" s="11"/>
      <c r="BA2955" s="11"/>
      <c r="BO2955" s="11"/>
      <c r="CC2955" s="11"/>
      <c r="CS2955" s="11"/>
    </row>
    <row r="2956" spans="38:97" x14ac:dyDescent="0.25">
      <c r="AL2956" s="11"/>
      <c r="BA2956" s="11"/>
      <c r="BO2956" s="11"/>
      <c r="CC2956" s="11"/>
      <c r="CS2956" s="11"/>
    </row>
    <row r="2957" spans="38:97" x14ac:dyDescent="0.25">
      <c r="AL2957" s="11"/>
      <c r="BA2957" s="11"/>
      <c r="BO2957" s="11"/>
      <c r="CC2957" s="11"/>
      <c r="CS2957" s="11"/>
    </row>
    <row r="2958" spans="38:97" x14ac:dyDescent="0.25">
      <c r="AL2958" s="11"/>
      <c r="BA2958" s="11"/>
      <c r="BO2958" s="11"/>
      <c r="CC2958" s="11"/>
      <c r="CS2958" s="11"/>
    </row>
    <row r="2959" spans="38:97" x14ac:dyDescent="0.25">
      <c r="AL2959" s="11"/>
      <c r="BA2959" s="11"/>
      <c r="BO2959" s="11"/>
      <c r="CC2959" s="11"/>
      <c r="CS2959" s="11"/>
    </row>
    <row r="2960" spans="38:97" x14ac:dyDescent="0.25">
      <c r="AL2960" s="11"/>
      <c r="BA2960" s="11"/>
      <c r="BO2960" s="11"/>
      <c r="CC2960" s="11"/>
      <c r="CS2960" s="11"/>
    </row>
    <row r="2961" spans="38:97" x14ac:dyDescent="0.25">
      <c r="AL2961" s="11"/>
      <c r="BA2961" s="11"/>
      <c r="BO2961" s="11"/>
      <c r="CC2961" s="11"/>
      <c r="CS2961" s="11"/>
    </row>
    <row r="2962" spans="38:97" x14ac:dyDescent="0.25">
      <c r="AL2962" s="11"/>
      <c r="BA2962" s="11"/>
      <c r="BO2962" s="11"/>
      <c r="CC2962" s="11"/>
      <c r="CS2962" s="11"/>
    </row>
    <row r="2963" spans="38:97" x14ac:dyDescent="0.25">
      <c r="AL2963" s="11"/>
      <c r="BA2963" s="11"/>
      <c r="BO2963" s="11"/>
      <c r="CC2963" s="11"/>
      <c r="CS2963" s="11"/>
    </row>
    <row r="2964" spans="38:97" x14ac:dyDescent="0.25">
      <c r="AL2964" s="11"/>
      <c r="BA2964" s="11"/>
      <c r="BO2964" s="11"/>
      <c r="CC2964" s="11"/>
      <c r="CS2964" s="11"/>
    </row>
    <row r="2965" spans="38:97" x14ac:dyDescent="0.25">
      <c r="AL2965" s="11"/>
      <c r="BA2965" s="11"/>
      <c r="BO2965" s="11"/>
      <c r="CC2965" s="11"/>
      <c r="CS2965" s="11"/>
    </row>
    <row r="2966" spans="38:97" x14ac:dyDescent="0.25">
      <c r="AL2966" s="11"/>
      <c r="BA2966" s="11"/>
      <c r="BO2966" s="11"/>
      <c r="CC2966" s="11"/>
      <c r="CS2966" s="11"/>
    </row>
    <row r="2967" spans="38:97" x14ac:dyDescent="0.25">
      <c r="AL2967" s="11"/>
      <c r="BA2967" s="11"/>
      <c r="BO2967" s="11"/>
      <c r="CC2967" s="11"/>
      <c r="CS2967" s="11"/>
    </row>
    <row r="2968" spans="38:97" x14ac:dyDescent="0.25">
      <c r="AL2968" s="11"/>
      <c r="BA2968" s="11"/>
      <c r="BO2968" s="11"/>
      <c r="CC2968" s="11"/>
      <c r="CS2968" s="11"/>
    </row>
    <row r="2969" spans="38:97" x14ac:dyDescent="0.25">
      <c r="AL2969" s="11"/>
      <c r="BA2969" s="11"/>
      <c r="BO2969" s="11"/>
      <c r="CC2969" s="11"/>
      <c r="CS2969" s="11"/>
    </row>
    <row r="2970" spans="38:97" x14ac:dyDescent="0.25">
      <c r="AL2970" s="11"/>
      <c r="BA2970" s="11"/>
      <c r="BO2970" s="11"/>
      <c r="CC2970" s="11"/>
      <c r="CS2970" s="11"/>
    </row>
    <row r="2971" spans="38:97" x14ac:dyDescent="0.25">
      <c r="AL2971" s="11"/>
      <c r="BA2971" s="11"/>
      <c r="BO2971" s="11"/>
      <c r="CC2971" s="11"/>
      <c r="CS2971" s="11"/>
    </row>
    <row r="2972" spans="38:97" x14ac:dyDescent="0.25">
      <c r="AL2972" s="11"/>
      <c r="BA2972" s="11"/>
      <c r="BO2972" s="11"/>
      <c r="CC2972" s="11"/>
      <c r="CS2972" s="11"/>
    </row>
    <row r="2973" spans="38:97" x14ac:dyDescent="0.25">
      <c r="AL2973" s="11"/>
      <c r="BA2973" s="11"/>
      <c r="BO2973" s="11"/>
      <c r="CC2973" s="11"/>
      <c r="CS2973" s="11"/>
    </row>
    <row r="2974" spans="38:97" x14ac:dyDescent="0.25">
      <c r="AL2974" s="11"/>
      <c r="BA2974" s="11"/>
      <c r="BO2974" s="11"/>
      <c r="CC2974" s="11"/>
      <c r="CS2974" s="11"/>
    </row>
    <row r="2975" spans="38:97" x14ac:dyDescent="0.25">
      <c r="AL2975" s="11"/>
      <c r="BA2975" s="11"/>
      <c r="BO2975" s="11"/>
      <c r="CC2975" s="11"/>
      <c r="CS2975" s="11"/>
    </row>
    <row r="2976" spans="38:97" x14ac:dyDescent="0.25">
      <c r="AL2976" s="11"/>
      <c r="BA2976" s="11"/>
      <c r="BO2976" s="11"/>
      <c r="CC2976" s="11"/>
      <c r="CS2976" s="11"/>
    </row>
    <row r="2977" spans="38:97" x14ac:dyDescent="0.25">
      <c r="AL2977" s="11"/>
      <c r="BA2977" s="11"/>
      <c r="BO2977" s="11"/>
      <c r="CC2977" s="11"/>
      <c r="CS2977" s="11"/>
    </row>
    <row r="2978" spans="38:97" x14ac:dyDescent="0.25">
      <c r="AL2978" s="11"/>
      <c r="BA2978" s="11"/>
      <c r="BO2978" s="11"/>
      <c r="CC2978" s="11"/>
      <c r="CS2978" s="11"/>
    </row>
    <row r="2979" spans="38:97" x14ac:dyDescent="0.25">
      <c r="AL2979" s="11"/>
      <c r="BA2979" s="11"/>
      <c r="BO2979" s="11"/>
      <c r="CC2979" s="11"/>
      <c r="CS2979" s="11"/>
    </row>
    <row r="2980" spans="38:97" x14ac:dyDescent="0.25">
      <c r="AL2980" s="11"/>
      <c r="BA2980" s="11"/>
      <c r="BO2980" s="11"/>
      <c r="CC2980" s="11"/>
      <c r="CS2980" s="11"/>
    </row>
    <row r="2981" spans="38:97" x14ac:dyDescent="0.25">
      <c r="AL2981" s="11"/>
      <c r="BA2981" s="11"/>
      <c r="BO2981" s="11"/>
      <c r="CC2981" s="11"/>
      <c r="CS2981" s="11"/>
    </row>
    <row r="2982" spans="38:97" x14ac:dyDescent="0.25">
      <c r="AL2982" s="11"/>
      <c r="BA2982" s="11"/>
      <c r="BO2982" s="11"/>
      <c r="CC2982" s="11"/>
      <c r="CS2982" s="11"/>
    </row>
    <row r="2983" spans="38:97" x14ac:dyDescent="0.25">
      <c r="AL2983" s="11"/>
      <c r="BA2983" s="11"/>
      <c r="BO2983" s="11"/>
      <c r="CC2983" s="11"/>
      <c r="CS2983" s="11"/>
    </row>
    <row r="2984" spans="38:97" x14ac:dyDescent="0.25">
      <c r="AL2984" s="11"/>
      <c r="BA2984" s="11"/>
      <c r="BO2984" s="11"/>
      <c r="CC2984" s="11"/>
      <c r="CS2984" s="11"/>
    </row>
    <row r="2985" spans="38:97" x14ac:dyDescent="0.25">
      <c r="AL2985" s="11"/>
      <c r="BA2985" s="11"/>
      <c r="BO2985" s="11"/>
      <c r="CC2985" s="11"/>
      <c r="CS2985" s="11"/>
    </row>
    <row r="2986" spans="38:97" x14ac:dyDescent="0.25">
      <c r="AL2986" s="11"/>
      <c r="BA2986" s="11"/>
      <c r="BO2986" s="11"/>
      <c r="CC2986" s="11"/>
      <c r="CS2986" s="11"/>
    </row>
    <row r="2987" spans="38:97" x14ac:dyDescent="0.25">
      <c r="AL2987" s="11"/>
      <c r="BA2987" s="11"/>
      <c r="BO2987" s="11"/>
      <c r="CC2987" s="11"/>
      <c r="CS2987" s="11"/>
    </row>
    <row r="2988" spans="38:97" x14ac:dyDescent="0.25">
      <c r="AL2988" s="11"/>
      <c r="BA2988" s="11"/>
      <c r="BO2988" s="11"/>
      <c r="CC2988" s="11"/>
      <c r="CS2988" s="11"/>
    </row>
    <row r="2989" spans="38:97" x14ac:dyDescent="0.25">
      <c r="AL2989" s="11"/>
      <c r="BA2989" s="11"/>
      <c r="BO2989" s="11"/>
      <c r="CC2989" s="11"/>
      <c r="CS2989" s="11"/>
    </row>
    <row r="2990" spans="38:97" x14ac:dyDescent="0.25">
      <c r="AL2990" s="11"/>
      <c r="BA2990" s="11"/>
      <c r="BO2990" s="11"/>
      <c r="CC2990" s="11"/>
      <c r="CS2990" s="11"/>
    </row>
    <row r="2991" spans="38:97" x14ac:dyDescent="0.25">
      <c r="AL2991" s="11"/>
      <c r="BA2991" s="11"/>
      <c r="BO2991" s="11"/>
      <c r="CC2991" s="11"/>
      <c r="CS2991" s="11"/>
    </row>
    <row r="2992" spans="38:97" x14ac:dyDescent="0.25">
      <c r="AL2992" s="11"/>
      <c r="BA2992" s="11"/>
      <c r="BO2992" s="11"/>
      <c r="CC2992" s="11"/>
      <c r="CS2992" s="11"/>
    </row>
    <row r="2993" spans="38:97" x14ac:dyDescent="0.25">
      <c r="AL2993" s="11"/>
      <c r="BA2993" s="11"/>
      <c r="BO2993" s="11"/>
      <c r="CC2993" s="11"/>
      <c r="CS2993" s="11"/>
    </row>
    <row r="2994" spans="38:97" x14ac:dyDescent="0.25">
      <c r="AL2994" s="11"/>
      <c r="BA2994" s="11"/>
      <c r="BO2994" s="11"/>
      <c r="CC2994" s="11"/>
      <c r="CS2994" s="11"/>
    </row>
    <row r="2995" spans="38:97" x14ac:dyDescent="0.25">
      <c r="AL2995" s="11"/>
      <c r="BA2995" s="11"/>
      <c r="BO2995" s="11"/>
      <c r="CC2995" s="11"/>
      <c r="CS2995" s="11"/>
    </row>
    <row r="2996" spans="38:97" x14ac:dyDescent="0.25">
      <c r="AL2996" s="11"/>
      <c r="BA2996" s="11"/>
      <c r="BO2996" s="11"/>
      <c r="CC2996" s="11"/>
      <c r="CS2996" s="11"/>
    </row>
    <row r="2997" spans="38:97" x14ac:dyDescent="0.25">
      <c r="AL2997" s="11"/>
      <c r="BA2997" s="11"/>
      <c r="BO2997" s="11"/>
      <c r="CC2997" s="11"/>
      <c r="CS2997" s="11"/>
    </row>
    <row r="2998" spans="38:97" x14ac:dyDescent="0.25">
      <c r="AL2998" s="11"/>
      <c r="BA2998" s="11"/>
      <c r="BO2998" s="11"/>
      <c r="CC2998" s="11"/>
      <c r="CS2998" s="11"/>
    </row>
    <row r="2999" spans="38:97" x14ac:dyDescent="0.25">
      <c r="AL2999" s="11"/>
      <c r="BA2999" s="11"/>
      <c r="BO2999" s="11"/>
      <c r="CC2999" s="11"/>
      <c r="CS2999" s="11"/>
    </row>
    <row r="3000" spans="38:97" x14ac:dyDescent="0.25">
      <c r="AL3000" s="11"/>
      <c r="BA3000" s="11"/>
      <c r="BO3000" s="11"/>
      <c r="CC3000" s="11"/>
      <c r="CS3000" s="11"/>
    </row>
    <row r="3001" spans="38:97" x14ac:dyDescent="0.25">
      <c r="AL3001" s="11"/>
      <c r="BA3001" s="11"/>
      <c r="BO3001" s="11"/>
      <c r="CC3001" s="11"/>
      <c r="CS3001" s="11"/>
    </row>
    <row r="3002" spans="38:97" x14ac:dyDescent="0.25">
      <c r="AL3002" s="11"/>
      <c r="BA3002" s="11"/>
      <c r="BO3002" s="11"/>
      <c r="CC3002" s="11"/>
      <c r="CS3002" s="11"/>
    </row>
    <row r="3003" spans="38:97" x14ac:dyDescent="0.25">
      <c r="AL3003" s="11"/>
      <c r="BA3003" s="11"/>
      <c r="BO3003" s="11"/>
      <c r="CC3003" s="11"/>
      <c r="CS3003" s="11"/>
    </row>
    <row r="3004" spans="38:97" x14ac:dyDescent="0.25">
      <c r="AL3004" s="11"/>
      <c r="BA3004" s="11"/>
      <c r="BO3004" s="11"/>
      <c r="CC3004" s="11"/>
      <c r="CS3004" s="11"/>
    </row>
    <row r="3005" spans="38:97" x14ac:dyDescent="0.25">
      <c r="AL3005" s="11"/>
      <c r="BA3005" s="11"/>
      <c r="BO3005" s="11"/>
      <c r="CC3005" s="11"/>
      <c r="CS3005" s="11"/>
    </row>
    <row r="3006" spans="38:97" x14ac:dyDescent="0.25">
      <c r="AL3006" s="11"/>
      <c r="BA3006" s="11"/>
      <c r="BO3006" s="11"/>
      <c r="CC3006" s="11"/>
      <c r="CS3006" s="11"/>
    </row>
    <row r="3007" spans="38:97" x14ac:dyDescent="0.25">
      <c r="AL3007" s="11"/>
      <c r="BA3007" s="11"/>
      <c r="BO3007" s="11"/>
      <c r="CC3007" s="11"/>
      <c r="CS3007" s="11"/>
    </row>
    <row r="3008" spans="38:97" x14ac:dyDescent="0.25">
      <c r="AL3008" s="11"/>
      <c r="BA3008" s="11"/>
      <c r="BO3008" s="11"/>
      <c r="CC3008" s="11"/>
      <c r="CS3008" s="11"/>
    </row>
    <row r="3009" spans="38:97" x14ac:dyDescent="0.25">
      <c r="AL3009" s="11"/>
      <c r="BA3009" s="11"/>
      <c r="BO3009" s="11"/>
      <c r="CC3009" s="11"/>
      <c r="CS3009" s="11"/>
    </row>
    <row r="3010" spans="38:97" x14ac:dyDescent="0.25">
      <c r="AL3010" s="11"/>
      <c r="BA3010" s="11"/>
      <c r="BO3010" s="11"/>
      <c r="CC3010" s="11"/>
      <c r="CS3010" s="11"/>
    </row>
    <row r="3011" spans="38:97" x14ac:dyDescent="0.25">
      <c r="AL3011" s="11"/>
      <c r="BA3011" s="11"/>
      <c r="BO3011" s="11"/>
      <c r="CC3011" s="11"/>
      <c r="CS3011" s="11"/>
    </row>
    <row r="3012" spans="38:97" x14ac:dyDescent="0.25">
      <c r="AL3012" s="11"/>
      <c r="BA3012" s="11"/>
      <c r="BO3012" s="11"/>
      <c r="CC3012" s="11"/>
      <c r="CS3012" s="11"/>
    </row>
    <row r="3013" spans="38:97" x14ac:dyDescent="0.25">
      <c r="AL3013" s="11"/>
      <c r="BA3013" s="11"/>
      <c r="BO3013" s="11"/>
      <c r="CC3013" s="11"/>
      <c r="CS3013" s="11"/>
    </row>
    <row r="3014" spans="38:97" x14ac:dyDescent="0.25">
      <c r="AL3014" s="11"/>
      <c r="BA3014" s="11"/>
      <c r="BO3014" s="11"/>
      <c r="CC3014" s="11"/>
      <c r="CS3014" s="11"/>
    </row>
    <row r="3015" spans="38:97" x14ac:dyDescent="0.25">
      <c r="AL3015" s="11"/>
      <c r="BA3015" s="11"/>
      <c r="BO3015" s="11"/>
      <c r="CC3015" s="11"/>
      <c r="CS3015" s="11"/>
    </row>
    <row r="3016" spans="38:97" x14ac:dyDescent="0.25">
      <c r="AL3016" s="11"/>
      <c r="BA3016" s="11"/>
      <c r="BO3016" s="11"/>
      <c r="CC3016" s="11"/>
      <c r="CS3016" s="11"/>
    </row>
    <row r="3017" spans="38:97" x14ac:dyDescent="0.25">
      <c r="AL3017" s="11"/>
      <c r="BA3017" s="11"/>
      <c r="BO3017" s="11"/>
      <c r="CC3017" s="11"/>
      <c r="CS3017" s="11"/>
    </row>
    <row r="3018" spans="38:97" x14ac:dyDescent="0.25">
      <c r="AL3018" s="11"/>
      <c r="BA3018" s="11"/>
      <c r="BO3018" s="11"/>
      <c r="CC3018" s="11"/>
      <c r="CS3018" s="11"/>
    </row>
    <row r="3019" spans="38:97" x14ac:dyDescent="0.25">
      <c r="AL3019" s="11"/>
      <c r="BA3019" s="11"/>
      <c r="BO3019" s="11"/>
      <c r="CC3019" s="11"/>
      <c r="CS3019" s="11"/>
    </row>
    <row r="3020" spans="38:97" x14ac:dyDescent="0.25">
      <c r="AL3020" s="11"/>
      <c r="BA3020" s="11"/>
      <c r="BO3020" s="11"/>
      <c r="CC3020" s="11"/>
      <c r="CS3020" s="11"/>
    </row>
    <row r="3021" spans="38:97" x14ac:dyDescent="0.25">
      <c r="AL3021" s="11"/>
      <c r="BA3021" s="11"/>
      <c r="BO3021" s="11"/>
      <c r="CC3021" s="11"/>
      <c r="CS3021" s="11"/>
    </row>
    <row r="3022" spans="38:97" x14ac:dyDescent="0.25">
      <c r="AL3022" s="11"/>
      <c r="BA3022" s="11"/>
      <c r="BO3022" s="11"/>
      <c r="CC3022" s="11"/>
      <c r="CS3022" s="11"/>
    </row>
    <row r="3023" spans="38:97" x14ac:dyDescent="0.25">
      <c r="AL3023" s="11"/>
      <c r="BA3023" s="11"/>
      <c r="BO3023" s="11"/>
      <c r="CC3023" s="11"/>
      <c r="CS3023" s="11"/>
    </row>
    <row r="3024" spans="38:97" x14ac:dyDescent="0.25">
      <c r="AL3024" s="11"/>
      <c r="BA3024" s="11"/>
      <c r="BO3024" s="11"/>
      <c r="CC3024" s="11"/>
      <c r="CS3024" s="11"/>
    </row>
    <row r="3025" spans="38:97" x14ac:dyDescent="0.25">
      <c r="AL3025" s="11"/>
      <c r="BA3025" s="11"/>
      <c r="BO3025" s="11"/>
      <c r="CC3025" s="11"/>
      <c r="CS3025" s="11"/>
    </row>
    <row r="3026" spans="38:97" x14ac:dyDescent="0.25">
      <c r="AL3026" s="11"/>
      <c r="BA3026" s="11"/>
      <c r="BO3026" s="11"/>
      <c r="CC3026" s="11"/>
      <c r="CS3026" s="11"/>
    </row>
    <row r="3027" spans="38:97" x14ac:dyDescent="0.25">
      <c r="AL3027" s="11"/>
      <c r="BA3027" s="11"/>
      <c r="BO3027" s="11"/>
      <c r="CC3027" s="11"/>
      <c r="CS3027" s="11"/>
    </row>
    <row r="3028" spans="38:97" x14ac:dyDescent="0.25">
      <c r="AL3028" s="11"/>
      <c r="BA3028" s="11"/>
      <c r="BO3028" s="11"/>
      <c r="CC3028" s="11"/>
      <c r="CS3028" s="11"/>
    </row>
    <row r="3029" spans="38:97" x14ac:dyDescent="0.25">
      <c r="AL3029" s="11"/>
      <c r="BA3029" s="11"/>
      <c r="BO3029" s="11"/>
      <c r="CC3029" s="11"/>
      <c r="CS3029" s="11"/>
    </row>
    <row r="3030" spans="38:97" x14ac:dyDescent="0.25">
      <c r="AL3030" s="11"/>
      <c r="BA3030" s="11"/>
      <c r="BO3030" s="11"/>
      <c r="CC3030" s="11"/>
      <c r="CS3030" s="11"/>
    </row>
    <row r="3031" spans="38:97" x14ac:dyDescent="0.25">
      <c r="AL3031" s="11"/>
      <c r="BA3031" s="11"/>
      <c r="BO3031" s="11"/>
      <c r="CC3031" s="11"/>
      <c r="CS3031" s="11"/>
    </row>
    <row r="3032" spans="38:97" x14ac:dyDescent="0.25">
      <c r="AL3032" s="11"/>
      <c r="BA3032" s="11"/>
      <c r="BO3032" s="11"/>
      <c r="CC3032" s="11"/>
      <c r="CS3032" s="11"/>
    </row>
    <row r="3033" spans="38:97" x14ac:dyDescent="0.25">
      <c r="AL3033" s="11"/>
      <c r="BA3033" s="11"/>
      <c r="BO3033" s="11"/>
      <c r="CC3033" s="11"/>
      <c r="CS3033" s="11"/>
    </row>
    <row r="3034" spans="38:97" x14ac:dyDescent="0.25">
      <c r="AL3034" s="11"/>
      <c r="BA3034" s="11"/>
      <c r="BO3034" s="11"/>
      <c r="CC3034" s="11"/>
      <c r="CS3034" s="11"/>
    </row>
    <row r="3035" spans="38:97" x14ac:dyDescent="0.25">
      <c r="AL3035" s="11"/>
      <c r="BA3035" s="11"/>
      <c r="BO3035" s="11"/>
      <c r="CC3035" s="11"/>
      <c r="CS3035" s="11"/>
    </row>
    <row r="3036" spans="38:97" x14ac:dyDescent="0.25">
      <c r="AL3036" s="11"/>
      <c r="BA3036" s="11"/>
      <c r="BO3036" s="11"/>
      <c r="CC3036" s="11"/>
      <c r="CS3036" s="11"/>
    </row>
    <row r="3037" spans="38:97" x14ac:dyDescent="0.25">
      <c r="AL3037" s="11"/>
      <c r="BA3037" s="11"/>
      <c r="BO3037" s="11"/>
      <c r="CC3037" s="11"/>
      <c r="CS3037" s="11"/>
    </row>
    <row r="3038" spans="38:97" x14ac:dyDescent="0.25">
      <c r="AL3038" s="11"/>
      <c r="BA3038" s="11"/>
      <c r="BO3038" s="11"/>
      <c r="CC3038" s="11"/>
      <c r="CS3038" s="11"/>
    </row>
    <row r="3039" spans="38:97" x14ac:dyDescent="0.25">
      <c r="AL3039" s="11"/>
      <c r="BA3039" s="11"/>
      <c r="BO3039" s="11"/>
      <c r="CC3039" s="11"/>
      <c r="CS3039" s="11"/>
    </row>
    <row r="3040" spans="38:97" x14ac:dyDescent="0.25">
      <c r="AL3040" s="11"/>
      <c r="BA3040" s="11"/>
      <c r="BO3040" s="11"/>
      <c r="CC3040" s="11"/>
      <c r="CS3040" s="11"/>
    </row>
    <row r="3041" spans="38:97" x14ac:dyDescent="0.25">
      <c r="AL3041" s="11"/>
      <c r="BA3041" s="11"/>
      <c r="BO3041" s="11"/>
      <c r="CC3041" s="11"/>
      <c r="CS3041" s="11"/>
    </row>
    <row r="3042" spans="38:97" x14ac:dyDescent="0.25">
      <c r="AL3042" s="11"/>
      <c r="BA3042" s="11"/>
      <c r="BO3042" s="11"/>
      <c r="CC3042" s="11"/>
      <c r="CS3042" s="11"/>
    </row>
    <row r="3043" spans="38:97" x14ac:dyDescent="0.25">
      <c r="AL3043" s="11"/>
      <c r="BA3043" s="11"/>
      <c r="BO3043" s="11"/>
      <c r="CC3043" s="11"/>
      <c r="CS3043" s="11"/>
    </row>
    <row r="3044" spans="38:97" x14ac:dyDescent="0.25">
      <c r="AL3044" s="11"/>
      <c r="BA3044" s="11"/>
      <c r="BO3044" s="11"/>
      <c r="CC3044" s="11"/>
      <c r="CS3044" s="11"/>
    </row>
    <row r="3045" spans="38:97" x14ac:dyDescent="0.25">
      <c r="AL3045" s="11"/>
      <c r="BA3045" s="11"/>
      <c r="BO3045" s="11"/>
      <c r="CC3045" s="11"/>
      <c r="CS3045" s="11"/>
    </row>
    <row r="3046" spans="38:97" x14ac:dyDescent="0.25">
      <c r="AL3046" s="11"/>
      <c r="BA3046" s="11"/>
      <c r="BO3046" s="11"/>
      <c r="CC3046" s="11"/>
      <c r="CS3046" s="11"/>
    </row>
    <row r="3047" spans="38:97" x14ac:dyDescent="0.25">
      <c r="AL3047" s="11"/>
      <c r="BA3047" s="11"/>
      <c r="BO3047" s="11"/>
      <c r="CC3047" s="11"/>
      <c r="CS3047" s="11"/>
    </row>
    <row r="3048" spans="38:97" x14ac:dyDescent="0.25">
      <c r="AL3048" s="11"/>
      <c r="BA3048" s="11"/>
      <c r="BO3048" s="11"/>
      <c r="CC3048" s="11"/>
      <c r="CS3048" s="11"/>
    </row>
    <row r="3049" spans="38:97" x14ac:dyDescent="0.25">
      <c r="AL3049" s="11"/>
      <c r="BA3049" s="11"/>
      <c r="BO3049" s="11"/>
      <c r="CC3049" s="11"/>
      <c r="CS3049" s="11"/>
    </row>
    <row r="3050" spans="38:97" x14ac:dyDescent="0.25">
      <c r="AL3050" s="11"/>
      <c r="BA3050" s="11"/>
      <c r="BO3050" s="11"/>
      <c r="CC3050" s="11"/>
      <c r="CS3050" s="11"/>
    </row>
    <row r="3051" spans="38:97" x14ac:dyDescent="0.25">
      <c r="AL3051" s="11"/>
      <c r="BA3051" s="11"/>
      <c r="BO3051" s="11"/>
      <c r="CC3051" s="11"/>
      <c r="CS3051" s="11"/>
    </row>
    <row r="3052" spans="38:97" x14ac:dyDescent="0.25">
      <c r="AL3052" s="11"/>
      <c r="BA3052" s="11"/>
      <c r="BO3052" s="11"/>
      <c r="CC3052" s="11"/>
      <c r="CS3052" s="11"/>
    </row>
    <row r="3053" spans="38:97" x14ac:dyDescent="0.25">
      <c r="AL3053" s="11"/>
      <c r="BA3053" s="11"/>
      <c r="BO3053" s="11"/>
      <c r="CC3053" s="11"/>
      <c r="CS3053" s="11"/>
    </row>
    <row r="3054" spans="38:97" x14ac:dyDescent="0.25">
      <c r="AL3054" s="11"/>
      <c r="BA3054" s="11"/>
      <c r="BO3054" s="11"/>
      <c r="CC3054" s="11"/>
      <c r="CS3054" s="11"/>
    </row>
    <row r="3055" spans="38:97" x14ac:dyDescent="0.25">
      <c r="AL3055" s="11"/>
      <c r="BA3055" s="11"/>
      <c r="BO3055" s="11"/>
      <c r="CC3055" s="11"/>
      <c r="CS3055" s="11"/>
    </row>
    <row r="3056" spans="38:97" x14ac:dyDescent="0.25">
      <c r="AL3056" s="11"/>
      <c r="BA3056" s="11"/>
      <c r="BO3056" s="11"/>
      <c r="CC3056" s="11"/>
      <c r="CS3056" s="11"/>
    </row>
    <row r="3057" spans="38:97" x14ac:dyDescent="0.25">
      <c r="AL3057" s="11"/>
      <c r="BA3057" s="11"/>
      <c r="BO3057" s="11"/>
      <c r="CC3057" s="11"/>
      <c r="CS3057" s="11"/>
    </row>
    <row r="3058" spans="38:97" x14ac:dyDescent="0.25">
      <c r="AL3058" s="11"/>
      <c r="BA3058" s="11"/>
      <c r="BO3058" s="11"/>
      <c r="CC3058" s="11"/>
      <c r="CS3058" s="11"/>
    </row>
    <row r="3059" spans="38:97" x14ac:dyDescent="0.25">
      <c r="AL3059" s="11"/>
      <c r="BA3059" s="11"/>
      <c r="BO3059" s="11"/>
      <c r="CC3059" s="11"/>
      <c r="CS3059" s="11"/>
    </row>
    <row r="3060" spans="38:97" x14ac:dyDescent="0.25">
      <c r="AL3060" s="11"/>
      <c r="BA3060" s="11"/>
      <c r="BO3060" s="11"/>
      <c r="CC3060" s="11"/>
      <c r="CS3060" s="11"/>
    </row>
    <row r="3061" spans="38:97" x14ac:dyDescent="0.25">
      <c r="AL3061" s="11"/>
      <c r="BA3061" s="11"/>
      <c r="BO3061" s="11"/>
      <c r="CC3061" s="11"/>
      <c r="CS3061" s="11"/>
    </row>
    <row r="3062" spans="38:97" x14ac:dyDescent="0.25">
      <c r="AL3062" s="11"/>
      <c r="BA3062" s="11"/>
      <c r="BO3062" s="11"/>
      <c r="CC3062" s="11"/>
      <c r="CS3062" s="11"/>
    </row>
    <row r="3063" spans="38:97" x14ac:dyDescent="0.25">
      <c r="AL3063" s="11"/>
      <c r="BA3063" s="11"/>
      <c r="BO3063" s="11"/>
      <c r="CC3063" s="11"/>
      <c r="CS3063" s="11"/>
    </row>
    <row r="3064" spans="38:97" x14ac:dyDescent="0.25">
      <c r="AL3064" s="11"/>
      <c r="BA3064" s="11"/>
      <c r="BO3064" s="11"/>
      <c r="CC3064" s="11"/>
      <c r="CS3064" s="11"/>
    </row>
    <row r="3065" spans="38:97" x14ac:dyDescent="0.25">
      <c r="AL3065" s="11"/>
      <c r="BA3065" s="11"/>
      <c r="BO3065" s="11"/>
      <c r="CC3065" s="11"/>
      <c r="CS3065" s="11"/>
    </row>
    <row r="3066" spans="38:97" x14ac:dyDescent="0.25">
      <c r="AL3066" s="11"/>
      <c r="BA3066" s="11"/>
      <c r="BO3066" s="11"/>
      <c r="CC3066" s="11"/>
      <c r="CS3066" s="11"/>
    </row>
    <row r="3067" spans="38:97" x14ac:dyDescent="0.25">
      <c r="AL3067" s="11"/>
      <c r="BA3067" s="11"/>
      <c r="BO3067" s="11"/>
      <c r="CC3067" s="11"/>
      <c r="CS3067" s="11"/>
    </row>
    <row r="3068" spans="38:97" x14ac:dyDescent="0.25">
      <c r="AL3068" s="11"/>
      <c r="BA3068" s="11"/>
      <c r="BO3068" s="11"/>
      <c r="CC3068" s="11"/>
      <c r="CS3068" s="11"/>
    </row>
    <row r="3069" spans="38:97" x14ac:dyDescent="0.25">
      <c r="AL3069" s="11"/>
      <c r="BA3069" s="11"/>
      <c r="BO3069" s="11"/>
      <c r="CC3069" s="11"/>
      <c r="CS3069" s="11"/>
    </row>
    <row r="3070" spans="38:97" x14ac:dyDescent="0.25">
      <c r="AL3070" s="11"/>
      <c r="BA3070" s="11"/>
      <c r="BO3070" s="11"/>
      <c r="CC3070" s="11"/>
      <c r="CS3070" s="11"/>
    </row>
    <row r="3071" spans="38:97" x14ac:dyDescent="0.25">
      <c r="AL3071" s="11"/>
      <c r="BA3071" s="11"/>
      <c r="BO3071" s="11"/>
      <c r="CC3071" s="11"/>
      <c r="CS3071" s="11"/>
    </row>
    <row r="3072" spans="38:97" x14ac:dyDescent="0.25">
      <c r="AL3072" s="11"/>
      <c r="BA3072" s="11"/>
      <c r="BO3072" s="11"/>
      <c r="CC3072" s="11"/>
      <c r="CS3072" s="11"/>
    </row>
    <row r="3073" spans="38:97" x14ac:dyDescent="0.25">
      <c r="AL3073" s="11"/>
      <c r="BA3073" s="11"/>
      <c r="BO3073" s="11"/>
      <c r="CC3073" s="11"/>
      <c r="CS3073" s="11"/>
    </row>
    <row r="3074" spans="38:97" x14ac:dyDescent="0.25">
      <c r="AL3074" s="11"/>
      <c r="BA3074" s="11"/>
      <c r="BO3074" s="11"/>
      <c r="CC3074" s="11"/>
      <c r="CS3074" s="11"/>
    </row>
    <row r="3075" spans="38:97" x14ac:dyDescent="0.25">
      <c r="AL3075" s="11"/>
      <c r="BA3075" s="11"/>
      <c r="BO3075" s="11"/>
      <c r="CC3075" s="11"/>
      <c r="CS3075" s="11"/>
    </row>
    <row r="3076" spans="38:97" x14ac:dyDescent="0.25">
      <c r="AL3076" s="11"/>
      <c r="BA3076" s="11"/>
      <c r="BO3076" s="11"/>
      <c r="CC3076" s="11"/>
      <c r="CS3076" s="11"/>
    </row>
    <row r="3077" spans="38:97" x14ac:dyDescent="0.25">
      <c r="AL3077" s="11"/>
      <c r="BA3077" s="11"/>
      <c r="BO3077" s="11"/>
      <c r="CC3077" s="11"/>
      <c r="CS3077" s="11"/>
    </row>
    <row r="3078" spans="38:97" x14ac:dyDescent="0.25">
      <c r="AL3078" s="11"/>
      <c r="BA3078" s="11"/>
      <c r="BO3078" s="11"/>
      <c r="CC3078" s="11"/>
      <c r="CS3078" s="11"/>
    </row>
    <row r="3079" spans="38:97" x14ac:dyDescent="0.25">
      <c r="AL3079" s="11"/>
      <c r="BA3079" s="11"/>
      <c r="BO3079" s="11"/>
      <c r="CC3079" s="11"/>
      <c r="CS3079" s="11"/>
    </row>
    <row r="3080" spans="38:97" x14ac:dyDescent="0.25">
      <c r="AL3080" s="11"/>
      <c r="BA3080" s="11"/>
      <c r="BO3080" s="11"/>
      <c r="CC3080" s="11"/>
      <c r="CS3080" s="11"/>
    </row>
    <row r="3081" spans="38:97" x14ac:dyDescent="0.25">
      <c r="AL3081" s="11"/>
      <c r="BA3081" s="11"/>
      <c r="BO3081" s="11"/>
      <c r="CC3081" s="11"/>
      <c r="CS3081" s="11"/>
    </row>
    <row r="3082" spans="38:97" x14ac:dyDescent="0.25">
      <c r="AL3082" s="11"/>
      <c r="BA3082" s="11"/>
      <c r="BO3082" s="11"/>
      <c r="CC3082" s="11"/>
      <c r="CS3082" s="11"/>
    </row>
    <row r="3083" spans="38:97" x14ac:dyDescent="0.25">
      <c r="AL3083" s="11"/>
      <c r="BA3083" s="11"/>
      <c r="BO3083" s="11"/>
      <c r="CC3083" s="11"/>
      <c r="CS3083" s="11"/>
    </row>
    <row r="3084" spans="38:97" x14ac:dyDescent="0.25">
      <c r="AL3084" s="11"/>
      <c r="BA3084" s="11"/>
      <c r="BO3084" s="11"/>
      <c r="CC3084" s="11"/>
      <c r="CS3084" s="11"/>
    </row>
    <row r="3085" spans="38:97" x14ac:dyDescent="0.25">
      <c r="AL3085" s="11"/>
      <c r="BA3085" s="11"/>
      <c r="BO3085" s="11"/>
      <c r="CC3085" s="11"/>
      <c r="CS3085" s="11"/>
    </row>
    <row r="3086" spans="38:97" x14ac:dyDescent="0.25">
      <c r="AL3086" s="11"/>
      <c r="BA3086" s="11"/>
      <c r="BO3086" s="11"/>
      <c r="CC3086" s="11"/>
      <c r="CS3086" s="11"/>
    </row>
    <row r="3087" spans="38:97" x14ac:dyDescent="0.25">
      <c r="AL3087" s="11"/>
      <c r="BA3087" s="11"/>
      <c r="BO3087" s="11"/>
      <c r="CC3087" s="11"/>
      <c r="CS3087" s="11"/>
    </row>
    <row r="3088" spans="38:97" x14ac:dyDescent="0.25">
      <c r="AL3088" s="11"/>
      <c r="BA3088" s="11"/>
      <c r="BO3088" s="11"/>
      <c r="CC3088" s="11"/>
      <c r="CS3088" s="11"/>
    </row>
    <row r="3089" spans="38:97" x14ac:dyDescent="0.25">
      <c r="AL3089" s="11"/>
      <c r="BA3089" s="11"/>
      <c r="BO3089" s="11"/>
      <c r="CC3089" s="11"/>
      <c r="CS3089" s="11"/>
    </row>
    <row r="3090" spans="38:97" x14ac:dyDescent="0.25">
      <c r="AL3090" s="11"/>
      <c r="BA3090" s="11"/>
      <c r="BO3090" s="11"/>
      <c r="CC3090" s="11"/>
      <c r="CS3090" s="11"/>
    </row>
    <row r="3091" spans="38:97" x14ac:dyDescent="0.25">
      <c r="AL3091" s="11"/>
      <c r="BA3091" s="11"/>
      <c r="BO3091" s="11"/>
      <c r="CC3091" s="11"/>
      <c r="CS3091" s="11"/>
    </row>
    <row r="3092" spans="38:97" x14ac:dyDescent="0.25">
      <c r="AL3092" s="11"/>
      <c r="BA3092" s="11"/>
      <c r="BO3092" s="11"/>
      <c r="CC3092" s="11"/>
      <c r="CS3092" s="11"/>
    </row>
    <row r="3093" spans="38:97" x14ac:dyDescent="0.25">
      <c r="AL3093" s="11"/>
      <c r="BA3093" s="11"/>
      <c r="BO3093" s="11"/>
      <c r="CC3093" s="11"/>
      <c r="CS3093" s="11"/>
    </row>
    <row r="3094" spans="38:97" x14ac:dyDescent="0.25">
      <c r="AL3094" s="11"/>
      <c r="BA3094" s="11"/>
      <c r="BO3094" s="11"/>
      <c r="CC3094" s="11"/>
      <c r="CS3094" s="11"/>
    </row>
    <row r="3095" spans="38:97" x14ac:dyDescent="0.25">
      <c r="AL3095" s="11"/>
      <c r="BA3095" s="11"/>
      <c r="BO3095" s="11"/>
      <c r="CC3095" s="11"/>
      <c r="CS3095" s="11"/>
    </row>
    <row r="3096" spans="38:97" x14ac:dyDescent="0.25">
      <c r="AL3096" s="11"/>
      <c r="BA3096" s="11"/>
      <c r="BO3096" s="11"/>
      <c r="CC3096" s="11"/>
      <c r="CS3096" s="11"/>
    </row>
    <row r="3097" spans="38:97" x14ac:dyDescent="0.25">
      <c r="AL3097" s="11"/>
      <c r="BA3097" s="11"/>
      <c r="BO3097" s="11"/>
      <c r="CC3097" s="11"/>
      <c r="CS3097" s="11"/>
    </row>
    <row r="3098" spans="38:97" x14ac:dyDescent="0.25">
      <c r="AL3098" s="11"/>
      <c r="BA3098" s="11"/>
      <c r="BO3098" s="11"/>
      <c r="CC3098" s="11"/>
      <c r="CS3098" s="11"/>
    </row>
    <row r="3099" spans="38:97" x14ac:dyDescent="0.25">
      <c r="AL3099" s="11"/>
      <c r="BA3099" s="11"/>
      <c r="BO3099" s="11"/>
      <c r="CC3099" s="11"/>
      <c r="CS3099" s="11"/>
    </row>
    <row r="3100" spans="38:97" x14ac:dyDescent="0.25">
      <c r="AL3100" s="11"/>
      <c r="BA3100" s="11"/>
      <c r="BO3100" s="11"/>
      <c r="CC3100" s="11"/>
      <c r="CS3100" s="11"/>
    </row>
    <row r="3101" spans="38:97" x14ac:dyDescent="0.25">
      <c r="AL3101" s="11"/>
      <c r="BA3101" s="11"/>
      <c r="BO3101" s="11"/>
      <c r="CC3101" s="11"/>
      <c r="CS3101" s="11"/>
    </row>
    <row r="3102" spans="38:97" x14ac:dyDescent="0.25">
      <c r="AL3102" s="11"/>
      <c r="BA3102" s="11"/>
      <c r="BO3102" s="11"/>
      <c r="CC3102" s="11"/>
      <c r="CS3102" s="11"/>
    </row>
    <row r="3103" spans="38:97" x14ac:dyDescent="0.25">
      <c r="AL3103" s="11"/>
      <c r="BA3103" s="11"/>
      <c r="BO3103" s="11"/>
      <c r="CC3103" s="11"/>
      <c r="CS3103" s="11"/>
    </row>
    <row r="3104" spans="38:97" x14ac:dyDescent="0.25">
      <c r="AL3104" s="11"/>
      <c r="BA3104" s="11"/>
      <c r="BO3104" s="11"/>
      <c r="CC3104" s="11"/>
      <c r="CS3104" s="11"/>
    </row>
    <row r="3105" spans="38:97" x14ac:dyDescent="0.25">
      <c r="AL3105" s="11"/>
      <c r="BA3105" s="11"/>
      <c r="BO3105" s="11"/>
      <c r="CC3105" s="11"/>
      <c r="CS3105" s="11"/>
    </row>
    <row r="3106" spans="38:97" x14ac:dyDescent="0.25">
      <c r="AL3106" s="11"/>
      <c r="BA3106" s="11"/>
      <c r="BO3106" s="11"/>
      <c r="CC3106" s="11"/>
      <c r="CS3106" s="11"/>
    </row>
    <row r="3107" spans="38:97" x14ac:dyDescent="0.25">
      <c r="AL3107" s="11"/>
      <c r="BA3107" s="11"/>
      <c r="BO3107" s="11"/>
      <c r="CC3107" s="11"/>
      <c r="CS3107" s="11"/>
    </row>
    <row r="3108" spans="38:97" x14ac:dyDescent="0.25">
      <c r="AL3108" s="11"/>
      <c r="BA3108" s="11"/>
      <c r="BO3108" s="11"/>
      <c r="CC3108" s="11"/>
      <c r="CS3108" s="11"/>
    </row>
    <row r="3109" spans="38:97" x14ac:dyDescent="0.25">
      <c r="AL3109" s="11"/>
      <c r="BA3109" s="11"/>
      <c r="BO3109" s="11"/>
      <c r="CC3109" s="11"/>
      <c r="CS3109" s="11"/>
    </row>
    <row r="3110" spans="38:97" x14ac:dyDescent="0.25">
      <c r="AL3110" s="11"/>
      <c r="BA3110" s="11"/>
      <c r="BO3110" s="11"/>
      <c r="CC3110" s="11"/>
      <c r="CS3110" s="11"/>
    </row>
    <row r="3111" spans="38:97" x14ac:dyDescent="0.25">
      <c r="AL3111" s="11"/>
      <c r="BA3111" s="11"/>
      <c r="BO3111" s="11"/>
      <c r="CC3111" s="11"/>
      <c r="CS3111" s="11"/>
    </row>
    <row r="3112" spans="38:97" x14ac:dyDescent="0.25">
      <c r="AL3112" s="11"/>
      <c r="BA3112" s="11"/>
      <c r="BO3112" s="11"/>
      <c r="CC3112" s="11"/>
      <c r="CS3112" s="11"/>
    </row>
    <row r="3113" spans="38:97" x14ac:dyDescent="0.25">
      <c r="AL3113" s="11"/>
      <c r="BA3113" s="11"/>
      <c r="BO3113" s="11"/>
      <c r="CC3113" s="11"/>
      <c r="CS3113" s="11"/>
    </row>
    <row r="3114" spans="38:97" x14ac:dyDescent="0.25">
      <c r="AL3114" s="11"/>
      <c r="BA3114" s="11"/>
      <c r="BO3114" s="11"/>
      <c r="CC3114" s="11"/>
      <c r="CS3114" s="11"/>
    </row>
    <row r="3115" spans="38:97" x14ac:dyDescent="0.25">
      <c r="AL3115" s="11"/>
      <c r="BA3115" s="11"/>
      <c r="BO3115" s="11"/>
      <c r="CC3115" s="11"/>
      <c r="CS3115" s="11"/>
    </row>
    <row r="3116" spans="38:97" x14ac:dyDescent="0.25">
      <c r="AL3116" s="11"/>
      <c r="BA3116" s="11"/>
      <c r="BO3116" s="11"/>
      <c r="CC3116" s="11"/>
      <c r="CS3116" s="11"/>
    </row>
    <row r="3117" spans="38:97" x14ac:dyDescent="0.25">
      <c r="AL3117" s="11"/>
      <c r="BA3117" s="11"/>
      <c r="BO3117" s="11"/>
      <c r="CC3117" s="11"/>
      <c r="CS3117" s="11"/>
    </row>
    <row r="3118" spans="38:97" x14ac:dyDescent="0.25">
      <c r="AL3118" s="11"/>
      <c r="BA3118" s="11"/>
      <c r="BO3118" s="11"/>
      <c r="CC3118" s="11"/>
      <c r="CS3118" s="11"/>
    </row>
    <row r="3119" spans="38:97" x14ac:dyDescent="0.25">
      <c r="AL3119" s="11"/>
      <c r="BA3119" s="11"/>
      <c r="BO3119" s="11"/>
      <c r="CC3119" s="11"/>
      <c r="CS3119" s="11"/>
    </row>
    <row r="3120" spans="38:97" x14ac:dyDescent="0.25">
      <c r="AL3120" s="11"/>
      <c r="BA3120" s="11"/>
      <c r="BO3120" s="11"/>
      <c r="CC3120" s="11"/>
      <c r="CS3120" s="11"/>
    </row>
    <row r="3121" spans="38:97" x14ac:dyDescent="0.25">
      <c r="AL3121" s="11"/>
      <c r="BA3121" s="11"/>
      <c r="BO3121" s="11"/>
      <c r="CC3121" s="11"/>
      <c r="CS3121" s="11"/>
    </row>
    <row r="3122" spans="38:97" x14ac:dyDescent="0.25">
      <c r="AL3122" s="11"/>
      <c r="BA3122" s="11"/>
      <c r="BO3122" s="11"/>
      <c r="CC3122" s="11"/>
      <c r="CS3122" s="11"/>
    </row>
    <row r="3123" spans="38:97" x14ac:dyDescent="0.25">
      <c r="AL3123" s="11"/>
      <c r="BA3123" s="11"/>
      <c r="BO3123" s="11"/>
      <c r="CC3123" s="11"/>
      <c r="CS3123" s="11"/>
    </row>
    <row r="3124" spans="38:97" x14ac:dyDescent="0.25">
      <c r="AL3124" s="11"/>
      <c r="BA3124" s="11"/>
      <c r="BO3124" s="11"/>
      <c r="CC3124" s="11"/>
      <c r="CS3124" s="11"/>
    </row>
    <row r="3125" spans="38:97" x14ac:dyDescent="0.25">
      <c r="AL3125" s="11"/>
      <c r="BA3125" s="11"/>
      <c r="BO3125" s="11"/>
      <c r="CC3125" s="11"/>
      <c r="CS3125" s="11"/>
    </row>
    <row r="3126" spans="38:97" x14ac:dyDescent="0.25">
      <c r="AL3126" s="11"/>
      <c r="BA3126" s="11"/>
      <c r="BO3126" s="11"/>
      <c r="CC3126" s="11"/>
      <c r="CS3126" s="11"/>
    </row>
    <row r="3127" spans="38:97" x14ac:dyDescent="0.25">
      <c r="AL3127" s="11"/>
      <c r="BA3127" s="11"/>
      <c r="BO3127" s="11"/>
      <c r="CC3127" s="11"/>
      <c r="CS3127" s="11"/>
    </row>
    <row r="3128" spans="38:97" x14ac:dyDescent="0.25">
      <c r="AL3128" s="11"/>
      <c r="BA3128" s="11"/>
      <c r="BO3128" s="11"/>
      <c r="CC3128" s="11"/>
      <c r="CS3128" s="11"/>
    </row>
    <row r="3129" spans="38:97" x14ac:dyDescent="0.25">
      <c r="AL3129" s="11"/>
      <c r="BA3129" s="11"/>
      <c r="BO3129" s="11"/>
      <c r="CC3129" s="11"/>
      <c r="CS3129" s="11"/>
    </row>
    <row r="3130" spans="38:97" x14ac:dyDescent="0.25">
      <c r="AL3130" s="11"/>
      <c r="BA3130" s="11"/>
      <c r="BO3130" s="11"/>
      <c r="CC3130" s="11"/>
      <c r="CS3130" s="11"/>
    </row>
    <row r="3131" spans="38:97" x14ac:dyDescent="0.25">
      <c r="AL3131" s="11"/>
      <c r="BA3131" s="11"/>
      <c r="BO3131" s="11"/>
      <c r="CC3131" s="11"/>
      <c r="CS3131" s="11"/>
    </row>
    <row r="3132" spans="38:97" x14ac:dyDescent="0.25">
      <c r="AL3132" s="11"/>
      <c r="BA3132" s="11"/>
      <c r="BO3132" s="11"/>
      <c r="CC3132" s="11"/>
      <c r="CS3132" s="11"/>
    </row>
    <row r="3133" spans="38:97" x14ac:dyDescent="0.25">
      <c r="AL3133" s="11"/>
      <c r="BA3133" s="11"/>
      <c r="BO3133" s="11"/>
      <c r="CC3133" s="11"/>
      <c r="CS3133" s="11"/>
    </row>
    <row r="3134" spans="38:97" x14ac:dyDescent="0.25">
      <c r="AL3134" s="11"/>
      <c r="BA3134" s="11"/>
      <c r="BO3134" s="11"/>
      <c r="CC3134" s="11"/>
      <c r="CS3134" s="11"/>
    </row>
    <row r="3135" spans="38:97" x14ac:dyDescent="0.25">
      <c r="AL3135" s="11"/>
      <c r="BA3135" s="11"/>
      <c r="BO3135" s="11"/>
      <c r="CC3135" s="11"/>
      <c r="CS3135" s="11"/>
    </row>
    <row r="3136" spans="38:97" x14ac:dyDescent="0.25">
      <c r="AL3136" s="11"/>
      <c r="BA3136" s="11"/>
      <c r="BO3136" s="11"/>
      <c r="CC3136" s="11"/>
      <c r="CS3136" s="11"/>
    </row>
    <row r="3137" spans="38:97" x14ac:dyDescent="0.25">
      <c r="AL3137" s="11"/>
      <c r="BA3137" s="11"/>
      <c r="BO3137" s="11"/>
      <c r="CC3137" s="11"/>
      <c r="CS3137" s="11"/>
    </row>
    <row r="3138" spans="38:97" x14ac:dyDescent="0.25">
      <c r="AL3138" s="11"/>
      <c r="BA3138" s="11"/>
      <c r="BO3138" s="11"/>
      <c r="CC3138" s="11"/>
      <c r="CS3138" s="11"/>
    </row>
    <row r="3139" spans="38:97" x14ac:dyDescent="0.25">
      <c r="AL3139" s="11"/>
      <c r="BA3139" s="11"/>
      <c r="BO3139" s="11"/>
      <c r="CC3139" s="11"/>
      <c r="CS3139" s="11"/>
    </row>
    <row r="3140" spans="38:97" x14ac:dyDescent="0.25">
      <c r="AL3140" s="11"/>
      <c r="BA3140" s="11"/>
      <c r="BO3140" s="11"/>
      <c r="CC3140" s="11"/>
      <c r="CS3140" s="11"/>
    </row>
    <row r="3141" spans="38:97" x14ac:dyDescent="0.25">
      <c r="AL3141" s="11"/>
      <c r="BA3141" s="11"/>
      <c r="BO3141" s="11"/>
      <c r="CC3141" s="11"/>
      <c r="CS3141" s="11"/>
    </row>
    <row r="3142" spans="38:97" x14ac:dyDescent="0.25">
      <c r="AL3142" s="11"/>
      <c r="BA3142" s="11"/>
      <c r="BO3142" s="11"/>
      <c r="CC3142" s="11"/>
      <c r="CS3142" s="11"/>
    </row>
    <row r="3143" spans="38:97" x14ac:dyDescent="0.25">
      <c r="AL3143" s="11"/>
      <c r="BA3143" s="11"/>
      <c r="BO3143" s="11"/>
      <c r="CC3143" s="11"/>
      <c r="CS3143" s="11"/>
    </row>
    <row r="3144" spans="38:97" x14ac:dyDescent="0.25">
      <c r="AL3144" s="11"/>
      <c r="BA3144" s="11"/>
      <c r="BO3144" s="11"/>
      <c r="CC3144" s="11"/>
      <c r="CS3144" s="11"/>
    </row>
    <row r="3145" spans="38:97" x14ac:dyDescent="0.25">
      <c r="AL3145" s="11"/>
      <c r="BA3145" s="11"/>
      <c r="BO3145" s="11"/>
      <c r="CC3145" s="11"/>
      <c r="CS3145" s="11"/>
    </row>
    <row r="3146" spans="38:97" x14ac:dyDescent="0.25">
      <c r="AL3146" s="11"/>
      <c r="BA3146" s="11"/>
      <c r="BO3146" s="11"/>
      <c r="CC3146" s="11"/>
      <c r="CS3146" s="11"/>
    </row>
    <row r="3147" spans="38:97" x14ac:dyDescent="0.25">
      <c r="AL3147" s="11"/>
      <c r="BA3147" s="11"/>
      <c r="BO3147" s="11"/>
      <c r="CC3147" s="11"/>
      <c r="CS3147" s="11"/>
    </row>
    <row r="3148" spans="38:97" x14ac:dyDescent="0.25">
      <c r="AL3148" s="11"/>
      <c r="BA3148" s="11"/>
      <c r="BO3148" s="11"/>
      <c r="CC3148" s="11"/>
      <c r="CS3148" s="11"/>
    </row>
    <row r="3149" spans="38:97" x14ac:dyDescent="0.25">
      <c r="AL3149" s="11"/>
      <c r="BA3149" s="11"/>
      <c r="BO3149" s="11"/>
      <c r="CC3149" s="11"/>
      <c r="CS3149" s="11"/>
    </row>
    <row r="3150" spans="38:97" x14ac:dyDescent="0.25">
      <c r="AL3150" s="11"/>
      <c r="BA3150" s="11"/>
      <c r="BO3150" s="11"/>
      <c r="CC3150" s="11"/>
      <c r="CS3150" s="11"/>
    </row>
    <row r="3151" spans="38:97" x14ac:dyDescent="0.25">
      <c r="AL3151" s="11"/>
      <c r="BA3151" s="11"/>
      <c r="BO3151" s="11"/>
      <c r="CC3151" s="11"/>
      <c r="CS3151" s="11"/>
    </row>
    <row r="3152" spans="38:97" x14ac:dyDescent="0.25">
      <c r="AL3152" s="11"/>
      <c r="BA3152" s="11"/>
      <c r="BO3152" s="11"/>
      <c r="CC3152" s="11"/>
      <c r="CS3152" s="11"/>
    </row>
    <row r="3153" spans="38:97" x14ac:dyDescent="0.25">
      <c r="AL3153" s="11"/>
      <c r="BA3153" s="11"/>
      <c r="BO3153" s="11"/>
      <c r="CC3153" s="11"/>
      <c r="CS3153" s="11"/>
    </row>
    <row r="3154" spans="38:97" x14ac:dyDescent="0.25">
      <c r="AL3154" s="11"/>
      <c r="BA3154" s="11"/>
      <c r="BO3154" s="11"/>
      <c r="CC3154" s="11"/>
      <c r="CS3154" s="11"/>
    </row>
    <row r="3155" spans="38:97" x14ac:dyDescent="0.25">
      <c r="AL3155" s="11"/>
      <c r="BA3155" s="11"/>
      <c r="BO3155" s="11"/>
      <c r="CC3155" s="11"/>
      <c r="CS3155" s="11"/>
    </row>
    <row r="3156" spans="38:97" x14ac:dyDescent="0.25">
      <c r="AL3156" s="11"/>
      <c r="BA3156" s="11"/>
      <c r="BO3156" s="11"/>
      <c r="CC3156" s="11"/>
      <c r="CS3156" s="11"/>
    </row>
    <row r="3157" spans="38:97" x14ac:dyDescent="0.25">
      <c r="AL3157" s="11"/>
      <c r="BA3157" s="11"/>
      <c r="BO3157" s="11"/>
      <c r="CC3157" s="11"/>
      <c r="CS3157" s="11"/>
    </row>
    <row r="3158" spans="38:97" x14ac:dyDescent="0.25">
      <c r="AL3158" s="11"/>
      <c r="BA3158" s="11"/>
      <c r="BO3158" s="11"/>
      <c r="CC3158" s="11"/>
      <c r="CS3158" s="11"/>
    </row>
    <row r="3159" spans="38:97" x14ac:dyDescent="0.25">
      <c r="AL3159" s="11"/>
      <c r="BA3159" s="11"/>
      <c r="BO3159" s="11"/>
      <c r="CC3159" s="11"/>
      <c r="CS3159" s="11"/>
    </row>
    <row r="3160" spans="38:97" x14ac:dyDescent="0.25">
      <c r="AL3160" s="11"/>
      <c r="BA3160" s="11"/>
      <c r="BO3160" s="11"/>
      <c r="CC3160" s="11"/>
      <c r="CS3160" s="11"/>
    </row>
    <row r="3161" spans="38:97" x14ac:dyDescent="0.25">
      <c r="AL3161" s="11"/>
      <c r="BA3161" s="11"/>
      <c r="BO3161" s="11"/>
      <c r="CC3161" s="11"/>
      <c r="CS3161" s="11"/>
    </row>
    <row r="3162" spans="38:97" x14ac:dyDescent="0.25">
      <c r="AL3162" s="11"/>
      <c r="BA3162" s="11"/>
      <c r="BO3162" s="11"/>
      <c r="CC3162" s="11"/>
      <c r="CS3162" s="11"/>
    </row>
    <row r="3163" spans="38:97" x14ac:dyDescent="0.25">
      <c r="AL3163" s="11"/>
      <c r="BA3163" s="11"/>
      <c r="BO3163" s="11"/>
      <c r="CC3163" s="11"/>
      <c r="CS3163" s="11"/>
    </row>
    <row r="3164" spans="38:97" x14ac:dyDescent="0.25">
      <c r="AL3164" s="11"/>
      <c r="BA3164" s="11"/>
      <c r="BO3164" s="11"/>
      <c r="CC3164" s="11"/>
      <c r="CS3164" s="11"/>
    </row>
    <row r="3165" spans="38:97" x14ac:dyDescent="0.25">
      <c r="AL3165" s="11"/>
      <c r="BA3165" s="11"/>
      <c r="BO3165" s="11"/>
      <c r="CC3165" s="11"/>
      <c r="CS3165" s="11"/>
    </row>
    <row r="3166" spans="38:97" x14ac:dyDescent="0.25">
      <c r="AL3166" s="11"/>
      <c r="BA3166" s="11"/>
      <c r="BO3166" s="11"/>
      <c r="CC3166" s="11"/>
      <c r="CS3166" s="11"/>
    </row>
    <row r="3167" spans="38:97" x14ac:dyDescent="0.25">
      <c r="AL3167" s="11"/>
      <c r="BA3167" s="11"/>
      <c r="BO3167" s="11"/>
      <c r="CC3167" s="11"/>
      <c r="CS3167" s="11"/>
    </row>
    <row r="3168" spans="38:97" x14ac:dyDescent="0.25">
      <c r="AL3168" s="11"/>
      <c r="BA3168" s="11"/>
      <c r="BO3168" s="11"/>
      <c r="CC3168" s="11"/>
      <c r="CS3168" s="11"/>
    </row>
    <row r="3169" spans="38:97" x14ac:dyDescent="0.25">
      <c r="AL3169" s="11"/>
      <c r="BA3169" s="11"/>
      <c r="BO3169" s="11"/>
      <c r="CC3169" s="11"/>
      <c r="CS3169" s="11"/>
    </row>
    <row r="3170" spans="38:97" x14ac:dyDescent="0.25">
      <c r="AL3170" s="11"/>
      <c r="BA3170" s="11"/>
      <c r="BO3170" s="11"/>
      <c r="CC3170" s="11"/>
      <c r="CS3170" s="11"/>
    </row>
    <row r="3171" spans="38:97" x14ac:dyDescent="0.25">
      <c r="AL3171" s="11"/>
      <c r="BA3171" s="11"/>
      <c r="BO3171" s="11"/>
      <c r="CC3171" s="11"/>
      <c r="CS3171" s="11"/>
    </row>
    <row r="3172" spans="38:97" x14ac:dyDescent="0.25">
      <c r="AL3172" s="11"/>
      <c r="BA3172" s="11"/>
      <c r="BO3172" s="11"/>
      <c r="CC3172" s="11"/>
      <c r="CS3172" s="11"/>
    </row>
    <row r="3173" spans="38:97" x14ac:dyDescent="0.25">
      <c r="AL3173" s="11"/>
      <c r="BA3173" s="11"/>
      <c r="BO3173" s="11"/>
      <c r="CC3173" s="11"/>
      <c r="CS3173" s="11"/>
    </row>
    <row r="3174" spans="38:97" x14ac:dyDescent="0.25">
      <c r="AL3174" s="11"/>
      <c r="BA3174" s="11"/>
      <c r="BO3174" s="11"/>
      <c r="CC3174" s="11"/>
      <c r="CS3174" s="11"/>
    </row>
    <row r="3175" spans="38:97" x14ac:dyDescent="0.25">
      <c r="AL3175" s="11"/>
      <c r="BA3175" s="11"/>
      <c r="BO3175" s="11"/>
      <c r="CC3175" s="11"/>
      <c r="CS3175" s="11"/>
    </row>
    <row r="3176" spans="38:97" x14ac:dyDescent="0.25">
      <c r="AL3176" s="11"/>
      <c r="BA3176" s="11"/>
      <c r="BO3176" s="11"/>
      <c r="CC3176" s="11"/>
      <c r="CS3176" s="11"/>
    </row>
    <row r="3177" spans="38:97" x14ac:dyDescent="0.25">
      <c r="AL3177" s="11"/>
      <c r="BA3177" s="11"/>
      <c r="BO3177" s="11"/>
      <c r="CC3177" s="11"/>
      <c r="CS3177" s="11"/>
    </row>
    <row r="3178" spans="38:97" x14ac:dyDescent="0.25">
      <c r="AL3178" s="11"/>
      <c r="BA3178" s="11"/>
      <c r="BO3178" s="11"/>
      <c r="CC3178" s="11"/>
      <c r="CS3178" s="11"/>
    </row>
    <row r="3179" spans="38:97" x14ac:dyDescent="0.25">
      <c r="AL3179" s="11"/>
      <c r="BA3179" s="11"/>
      <c r="BO3179" s="11"/>
      <c r="CC3179" s="11"/>
      <c r="CS3179" s="11"/>
    </row>
    <row r="3180" spans="38:97" x14ac:dyDescent="0.25">
      <c r="AL3180" s="11"/>
      <c r="BA3180" s="11"/>
      <c r="BO3180" s="11"/>
      <c r="CC3180" s="11"/>
      <c r="CS3180" s="11"/>
    </row>
    <row r="3181" spans="38:97" x14ac:dyDescent="0.25">
      <c r="AL3181" s="11"/>
      <c r="BA3181" s="11"/>
      <c r="BO3181" s="11"/>
      <c r="CC3181" s="11"/>
      <c r="CS3181" s="11"/>
    </row>
    <row r="3182" spans="38:97" x14ac:dyDescent="0.25">
      <c r="AL3182" s="11"/>
      <c r="BA3182" s="11"/>
      <c r="BO3182" s="11"/>
      <c r="CC3182" s="11"/>
      <c r="CS3182" s="11"/>
    </row>
    <row r="3183" spans="38:97" x14ac:dyDescent="0.25">
      <c r="AL3183" s="11"/>
      <c r="BA3183" s="11"/>
      <c r="BO3183" s="11"/>
      <c r="CC3183" s="11"/>
      <c r="CS3183" s="11"/>
    </row>
    <row r="3184" spans="38:97" x14ac:dyDescent="0.25">
      <c r="AL3184" s="11"/>
      <c r="BA3184" s="11"/>
      <c r="BO3184" s="11"/>
      <c r="CC3184" s="11"/>
      <c r="CS3184" s="11"/>
    </row>
    <row r="3185" spans="38:97" x14ac:dyDescent="0.25">
      <c r="AL3185" s="11"/>
      <c r="BA3185" s="11"/>
      <c r="BO3185" s="11"/>
      <c r="CC3185" s="11"/>
      <c r="CS3185" s="11"/>
    </row>
    <row r="3186" spans="38:97" x14ac:dyDescent="0.25">
      <c r="AL3186" s="11"/>
      <c r="BA3186" s="11"/>
      <c r="BO3186" s="11"/>
      <c r="CC3186" s="11"/>
      <c r="CS3186" s="11"/>
    </row>
    <row r="3187" spans="38:97" x14ac:dyDescent="0.25">
      <c r="AL3187" s="11"/>
      <c r="BA3187" s="11"/>
      <c r="BO3187" s="11"/>
      <c r="CC3187" s="11"/>
      <c r="CS3187" s="11"/>
    </row>
    <row r="3188" spans="38:97" x14ac:dyDescent="0.25">
      <c r="AL3188" s="11"/>
      <c r="BA3188" s="11"/>
      <c r="BO3188" s="11"/>
      <c r="CC3188" s="11"/>
      <c r="CS3188" s="11"/>
    </row>
    <row r="3189" spans="38:97" x14ac:dyDescent="0.25">
      <c r="AL3189" s="11"/>
      <c r="BA3189" s="11"/>
      <c r="BO3189" s="11"/>
      <c r="CC3189" s="11"/>
      <c r="CS3189" s="11"/>
    </row>
    <row r="3190" spans="38:97" x14ac:dyDescent="0.25">
      <c r="AL3190" s="11"/>
      <c r="BA3190" s="11"/>
      <c r="BO3190" s="11"/>
      <c r="CC3190" s="11"/>
      <c r="CS3190" s="11"/>
    </row>
    <row r="3191" spans="38:97" x14ac:dyDescent="0.25">
      <c r="AL3191" s="11"/>
      <c r="BA3191" s="11"/>
      <c r="BO3191" s="11"/>
      <c r="CC3191" s="11"/>
      <c r="CS3191" s="11"/>
    </row>
    <row r="3192" spans="38:97" x14ac:dyDescent="0.25">
      <c r="AL3192" s="11"/>
      <c r="BA3192" s="11"/>
      <c r="BO3192" s="11"/>
      <c r="CC3192" s="11"/>
      <c r="CS3192" s="11"/>
    </row>
    <row r="3193" spans="38:97" x14ac:dyDescent="0.25">
      <c r="AL3193" s="11"/>
      <c r="BA3193" s="11"/>
      <c r="BO3193" s="11"/>
      <c r="CC3193" s="11"/>
      <c r="CS3193" s="11"/>
    </row>
    <row r="3194" spans="38:97" x14ac:dyDescent="0.25">
      <c r="AL3194" s="11"/>
      <c r="BA3194" s="11"/>
      <c r="BO3194" s="11"/>
      <c r="CC3194" s="11"/>
      <c r="CS3194" s="11"/>
    </row>
    <row r="3195" spans="38:97" x14ac:dyDescent="0.25">
      <c r="AL3195" s="11"/>
      <c r="BA3195" s="11"/>
      <c r="BO3195" s="11"/>
      <c r="CC3195" s="11"/>
      <c r="CS3195" s="11"/>
    </row>
    <row r="3196" spans="38:97" x14ac:dyDescent="0.25">
      <c r="AL3196" s="11"/>
      <c r="BA3196" s="11"/>
      <c r="BO3196" s="11"/>
      <c r="CC3196" s="11"/>
      <c r="CS3196" s="11"/>
    </row>
    <row r="3197" spans="38:97" x14ac:dyDescent="0.25">
      <c r="AL3197" s="11"/>
      <c r="BA3197" s="11"/>
      <c r="BO3197" s="11"/>
      <c r="CC3197" s="11"/>
      <c r="CS3197" s="11"/>
    </row>
    <row r="3198" spans="38:97" x14ac:dyDescent="0.25">
      <c r="AL3198" s="11"/>
      <c r="BA3198" s="11"/>
      <c r="BO3198" s="11"/>
      <c r="CC3198" s="11"/>
      <c r="CS3198" s="11"/>
    </row>
    <row r="3199" spans="38:97" x14ac:dyDescent="0.25">
      <c r="AL3199" s="11"/>
      <c r="BA3199" s="11"/>
      <c r="BO3199" s="11"/>
      <c r="CC3199" s="11"/>
      <c r="CS3199" s="11"/>
    </row>
    <row r="3200" spans="38:97" x14ac:dyDescent="0.25">
      <c r="AL3200" s="11"/>
      <c r="BA3200" s="11"/>
      <c r="BO3200" s="11"/>
      <c r="CC3200" s="11"/>
      <c r="CS3200" s="11"/>
    </row>
    <row r="3201" spans="38:97" x14ac:dyDescent="0.25">
      <c r="AL3201" s="11"/>
      <c r="BA3201" s="11"/>
      <c r="BO3201" s="11"/>
      <c r="CC3201" s="11"/>
      <c r="CS3201" s="11"/>
    </row>
    <row r="3202" spans="38:97" x14ac:dyDescent="0.25">
      <c r="AL3202" s="11"/>
      <c r="BA3202" s="11"/>
      <c r="BO3202" s="11"/>
      <c r="CC3202" s="11"/>
      <c r="CS3202" s="11"/>
    </row>
    <row r="3203" spans="38:97" x14ac:dyDescent="0.25">
      <c r="AL3203" s="11"/>
      <c r="BA3203" s="11"/>
      <c r="BO3203" s="11"/>
      <c r="CC3203" s="11"/>
      <c r="CS3203" s="11"/>
    </row>
    <row r="3204" spans="38:97" x14ac:dyDescent="0.25">
      <c r="AL3204" s="11"/>
      <c r="BA3204" s="11"/>
      <c r="BO3204" s="11"/>
      <c r="CC3204" s="11"/>
      <c r="CS3204" s="11"/>
    </row>
    <row r="3205" spans="38:97" x14ac:dyDescent="0.25">
      <c r="AL3205" s="11"/>
      <c r="BA3205" s="11"/>
      <c r="BO3205" s="11"/>
      <c r="CC3205" s="11"/>
      <c r="CS3205" s="11"/>
    </row>
    <row r="3206" spans="38:97" x14ac:dyDescent="0.25">
      <c r="AL3206" s="11"/>
      <c r="BA3206" s="11"/>
      <c r="BO3206" s="11"/>
      <c r="CC3206" s="11"/>
      <c r="CS3206" s="11"/>
    </row>
    <row r="3207" spans="38:97" x14ac:dyDescent="0.25">
      <c r="AL3207" s="11"/>
      <c r="BA3207" s="11"/>
      <c r="BO3207" s="11"/>
      <c r="CC3207" s="11"/>
      <c r="CS3207" s="11"/>
    </row>
    <row r="3208" spans="38:97" x14ac:dyDescent="0.25">
      <c r="AL3208" s="11"/>
      <c r="BA3208" s="11"/>
      <c r="BO3208" s="11"/>
      <c r="CC3208" s="11"/>
      <c r="CS3208" s="11"/>
    </row>
    <row r="3209" spans="38:97" x14ac:dyDescent="0.25">
      <c r="AL3209" s="11"/>
      <c r="BA3209" s="11"/>
      <c r="BO3209" s="11"/>
      <c r="CC3209" s="11"/>
      <c r="CS3209" s="11"/>
    </row>
    <row r="3210" spans="38:97" x14ac:dyDescent="0.25">
      <c r="AL3210" s="11"/>
      <c r="BA3210" s="11"/>
      <c r="BO3210" s="11"/>
      <c r="CC3210" s="11"/>
      <c r="CS3210" s="11"/>
    </row>
    <row r="3211" spans="38:97" x14ac:dyDescent="0.25">
      <c r="AL3211" s="11"/>
      <c r="BA3211" s="11"/>
      <c r="BO3211" s="11"/>
      <c r="CC3211" s="11"/>
      <c r="CS3211" s="11"/>
    </row>
    <row r="3212" spans="38:97" x14ac:dyDescent="0.25">
      <c r="AL3212" s="11"/>
      <c r="BA3212" s="11"/>
      <c r="BO3212" s="11"/>
      <c r="CC3212" s="11"/>
      <c r="CS3212" s="11"/>
    </row>
    <row r="3213" spans="38:97" x14ac:dyDescent="0.25">
      <c r="AL3213" s="11"/>
      <c r="BA3213" s="11"/>
      <c r="BO3213" s="11"/>
      <c r="CC3213" s="11"/>
      <c r="CS3213" s="11"/>
    </row>
    <row r="3214" spans="38:97" x14ac:dyDescent="0.25">
      <c r="AL3214" s="11"/>
      <c r="BA3214" s="11"/>
      <c r="BO3214" s="11"/>
      <c r="CC3214" s="11"/>
      <c r="CS3214" s="11"/>
    </row>
    <row r="3215" spans="38:97" x14ac:dyDescent="0.25">
      <c r="AL3215" s="11"/>
      <c r="BA3215" s="11"/>
      <c r="BO3215" s="11"/>
      <c r="CC3215" s="11"/>
      <c r="CS3215" s="11"/>
    </row>
    <row r="3216" spans="38:97" x14ac:dyDescent="0.25">
      <c r="AL3216" s="11"/>
      <c r="BA3216" s="11"/>
      <c r="BO3216" s="11"/>
      <c r="CC3216" s="11"/>
      <c r="CS3216" s="11"/>
    </row>
    <row r="3217" spans="38:97" x14ac:dyDescent="0.25">
      <c r="AL3217" s="11"/>
      <c r="BA3217" s="11"/>
      <c r="BO3217" s="11"/>
      <c r="CC3217" s="11"/>
      <c r="CS3217" s="11"/>
    </row>
    <row r="3218" spans="38:97" x14ac:dyDescent="0.25">
      <c r="AL3218" s="11"/>
      <c r="BA3218" s="11"/>
      <c r="BO3218" s="11"/>
      <c r="CC3218" s="11"/>
      <c r="CS3218" s="11"/>
    </row>
    <row r="3219" spans="38:97" x14ac:dyDescent="0.25">
      <c r="AL3219" s="11"/>
      <c r="BA3219" s="11"/>
      <c r="BO3219" s="11"/>
      <c r="CC3219" s="11"/>
      <c r="CS3219" s="11"/>
    </row>
    <row r="3220" spans="38:97" x14ac:dyDescent="0.25">
      <c r="AL3220" s="11"/>
      <c r="BA3220" s="11"/>
      <c r="BO3220" s="11"/>
      <c r="CC3220" s="11"/>
      <c r="CS3220" s="11"/>
    </row>
    <row r="3221" spans="38:97" x14ac:dyDescent="0.25">
      <c r="AL3221" s="11"/>
      <c r="BA3221" s="11"/>
      <c r="BO3221" s="11"/>
      <c r="CC3221" s="11"/>
      <c r="CS3221" s="11"/>
    </row>
    <row r="3222" spans="38:97" x14ac:dyDescent="0.25">
      <c r="AL3222" s="11"/>
      <c r="BA3222" s="11"/>
      <c r="BO3222" s="11"/>
      <c r="CC3222" s="11"/>
      <c r="CS3222" s="11"/>
    </row>
    <row r="3223" spans="38:97" x14ac:dyDescent="0.25">
      <c r="AL3223" s="11"/>
      <c r="BA3223" s="11"/>
      <c r="BO3223" s="11"/>
      <c r="CC3223" s="11"/>
      <c r="CS3223" s="11"/>
    </row>
    <row r="3224" spans="38:97" x14ac:dyDescent="0.25">
      <c r="AL3224" s="11"/>
      <c r="BA3224" s="11"/>
      <c r="BO3224" s="11"/>
      <c r="CC3224" s="11"/>
      <c r="CS3224" s="11"/>
    </row>
    <row r="3225" spans="38:97" x14ac:dyDescent="0.25">
      <c r="AL3225" s="11"/>
      <c r="BA3225" s="11"/>
      <c r="BO3225" s="11"/>
      <c r="CC3225" s="11"/>
      <c r="CS3225" s="11"/>
    </row>
    <row r="3226" spans="38:97" x14ac:dyDescent="0.25">
      <c r="AL3226" s="11"/>
      <c r="BA3226" s="11"/>
      <c r="BO3226" s="11"/>
      <c r="CC3226" s="11"/>
      <c r="CS3226" s="11"/>
    </row>
    <row r="3227" spans="38:97" x14ac:dyDescent="0.25">
      <c r="AL3227" s="11"/>
      <c r="BA3227" s="11"/>
      <c r="BO3227" s="11"/>
      <c r="CC3227" s="11"/>
      <c r="CS3227" s="11"/>
    </row>
    <row r="3228" spans="38:97" x14ac:dyDescent="0.25">
      <c r="AL3228" s="11"/>
      <c r="BA3228" s="11"/>
      <c r="BO3228" s="11"/>
      <c r="CC3228" s="11"/>
      <c r="CS3228" s="11"/>
    </row>
    <row r="3229" spans="38:97" x14ac:dyDescent="0.25">
      <c r="AL3229" s="11"/>
      <c r="BA3229" s="11"/>
      <c r="BO3229" s="11"/>
      <c r="CC3229" s="11"/>
      <c r="CS3229" s="11"/>
    </row>
    <row r="3230" spans="38:97" x14ac:dyDescent="0.25">
      <c r="AL3230" s="11"/>
      <c r="BA3230" s="11"/>
      <c r="BO3230" s="11"/>
      <c r="CC3230" s="11"/>
      <c r="CS3230" s="11"/>
    </row>
    <row r="3231" spans="38:97" x14ac:dyDescent="0.25">
      <c r="AL3231" s="11"/>
      <c r="BA3231" s="11"/>
      <c r="BO3231" s="11"/>
      <c r="CC3231" s="11"/>
      <c r="CS3231" s="11"/>
    </row>
    <row r="3232" spans="38:97" x14ac:dyDescent="0.25">
      <c r="AL3232" s="11"/>
      <c r="BA3232" s="11"/>
      <c r="BO3232" s="11"/>
      <c r="CC3232" s="11"/>
      <c r="CS3232" s="11"/>
    </row>
    <row r="3233" spans="38:97" x14ac:dyDescent="0.25">
      <c r="AL3233" s="11"/>
      <c r="BA3233" s="11"/>
      <c r="BO3233" s="11"/>
      <c r="CC3233" s="11"/>
      <c r="CS3233" s="11"/>
    </row>
    <row r="3234" spans="38:97" x14ac:dyDescent="0.25">
      <c r="AL3234" s="11"/>
      <c r="BA3234" s="11"/>
      <c r="BO3234" s="11"/>
      <c r="CC3234" s="11"/>
      <c r="CS3234" s="11"/>
    </row>
    <row r="3235" spans="38:97" x14ac:dyDescent="0.25">
      <c r="AL3235" s="11"/>
      <c r="BA3235" s="11"/>
      <c r="BO3235" s="11"/>
      <c r="CC3235" s="11"/>
      <c r="CS3235" s="11"/>
    </row>
    <row r="3236" spans="38:97" x14ac:dyDescent="0.25">
      <c r="AL3236" s="11"/>
      <c r="BA3236" s="11"/>
      <c r="BO3236" s="11"/>
      <c r="CC3236" s="11"/>
      <c r="CS3236" s="11"/>
    </row>
    <row r="3237" spans="38:97" x14ac:dyDescent="0.25">
      <c r="AL3237" s="11"/>
      <c r="BA3237" s="11"/>
      <c r="BO3237" s="11"/>
      <c r="CC3237" s="11"/>
      <c r="CS3237" s="11"/>
    </row>
    <row r="3238" spans="38:97" x14ac:dyDescent="0.25">
      <c r="AL3238" s="11"/>
      <c r="BA3238" s="11"/>
      <c r="BO3238" s="11"/>
      <c r="CC3238" s="11"/>
      <c r="CS3238" s="11"/>
    </row>
    <row r="3239" spans="38:97" x14ac:dyDescent="0.25">
      <c r="AL3239" s="11"/>
      <c r="BA3239" s="11"/>
      <c r="BO3239" s="11"/>
      <c r="CC3239" s="11"/>
      <c r="CS3239" s="11"/>
    </row>
    <row r="3240" spans="38:97" x14ac:dyDescent="0.25">
      <c r="AL3240" s="11"/>
      <c r="BA3240" s="11"/>
      <c r="BO3240" s="11"/>
      <c r="CC3240" s="11"/>
      <c r="CS3240" s="11"/>
    </row>
    <row r="3241" spans="38:97" x14ac:dyDescent="0.25">
      <c r="AL3241" s="11"/>
      <c r="BA3241" s="11"/>
      <c r="BO3241" s="11"/>
      <c r="CC3241" s="11"/>
      <c r="CS3241" s="11"/>
    </row>
    <row r="3242" spans="38:97" x14ac:dyDescent="0.25">
      <c r="AL3242" s="11"/>
      <c r="BA3242" s="11"/>
      <c r="BO3242" s="11"/>
      <c r="CC3242" s="11"/>
      <c r="CS3242" s="11"/>
    </row>
    <row r="3243" spans="38:97" x14ac:dyDescent="0.25">
      <c r="AL3243" s="11"/>
      <c r="BA3243" s="11"/>
      <c r="BO3243" s="11"/>
      <c r="CC3243" s="11"/>
      <c r="CS3243" s="11"/>
    </row>
    <row r="3244" spans="38:97" x14ac:dyDescent="0.25">
      <c r="AL3244" s="11"/>
      <c r="BA3244" s="11"/>
      <c r="BO3244" s="11"/>
      <c r="CC3244" s="11"/>
      <c r="CS3244" s="11"/>
    </row>
    <row r="3245" spans="38:97" x14ac:dyDescent="0.25">
      <c r="AL3245" s="11"/>
      <c r="BA3245" s="11"/>
      <c r="BO3245" s="11"/>
      <c r="CC3245" s="11"/>
      <c r="CS3245" s="11"/>
    </row>
    <row r="3246" spans="38:97" x14ac:dyDescent="0.25">
      <c r="AL3246" s="11"/>
      <c r="BA3246" s="11"/>
      <c r="BO3246" s="11"/>
      <c r="CC3246" s="11"/>
      <c r="CS3246" s="11"/>
    </row>
    <row r="3247" spans="38:97" x14ac:dyDescent="0.25">
      <c r="AL3247" s="11"/>
      <c r="BA3247" s="11"/>
      <c r="BO3247" s="11"/>
      <c r="CC3247" s="11"/>
      <c r="CS3247" s="11"/>
    </row>
    <row r="3248" spans="38:97" x14ac:dyDescent="0.25">
      <c r="AL3248" s="11"/>
      <c r="BA3248" s="11"/>
      <c r="BO3248" s="11"/>
      <c r="CC3248" s="11"/>
      <c r="CS3248" s="11"/>
    </row>
    <row r="3249" spans="38:97" x14ac:dyDescent="0.25">
      <c r="AL3249" s="11"/>
      <c r="BA3249" s="11"/>
      <c r="BO3249" s="11"/>
      <c r="CC3249" s="11"/>
      <c r="CS3249" s="11"/>
    </row>
    <row r="3250" spans="38:97" x14ac:dyDescent="0.25">
      <c r="AL3250" s="11"/>
      <c r="BA3250" s="11"/>
      <c r="BO3250" s="11"/>
      <c r="CC3250" s="11"/>
      <c r="CS3250" s="11"/>
    </row>
    <row r="3251" spans="38:97" x14ac:dyDescent="0.25">
      <c r="AL3251" s="11"/>
      <c r="BA3251" s="11"/>
      <c r="BO3251" s="11"/>
      <c r="CC3251" s="11"/>
      <c r="CS3251" s="11"/>
    </row>
    <row r="3252" spans="38:97" x14ac:dyDescent="0.25">
      <c r="AL3252" s="11"/>
      <c r="BA3252" s="11"/>
      <c r="BO3252" s="11"/>
      <c r="CC3252" s="11"/>
      <c r="CS3252" s="11"/>
    </row>
    <row r="3253" spans="38:97" x14ac:dyDescent="0.25">
      <c r="AL3253" s="11"/>
      <c r="BA3253" s="11"/>
      <c r="BO3253" s="11"/>
      <c r="CC3253" s="11"/>
      <c r="CS3253" s="11"/>
    </row>
    <row r="3254" spans="38:97" x14ac:dyDescent="0.25">
      <c r="AL3254" s="11"/>
      <c r="BA3254" s="11"/>
      <c r="BO3254" s="11"/>
      <c r="CC3254" s="11"/>
      <c r="CS3254" s="11"/>
    </row>
    <row r="3255" spans="38:97" x14ac:dyDescent="0.25">
      <c r="AL3255" s="11"/>
      <c r="BA3255" s="11"/>
      <c r="BO3255" s="11"/>
      <c r="CC3255" s="11"/>
      <c r="CS3255" s="11"/>
    </row>
    <row r="3256" spans="38:97" x14ac:dyDescent="0.25">
      <c r="AL3256" s="11"/>
      <c r="BA3256" s="11"/>
      <c r="BO3256" s="11"/>
      <c r="CC3256" s="11"/>
      <c r="CS3256" s="11"/>
    </row>
    <row r="3257" spans="38:97" x14ac:dyDescent="0.25">
      <c r="AL3257" s="11"/>
      <c r="BA3257" s="11"/>
      <c r="BO3257" s="11"/>
      <c r="CC3257" s="11"/>
      <c r="CS3257" s="11"/>
    </row>
    <row r="3258" spans="38:97" x14ac:dyDescent="0.25">
      <c r="AL3258" s="11"/>
      <c r="BA3258" s="11"/>
      <c r="BO3258" s="11"/>
      <c r="CC3258" s="11"/>
      <c r="CS3258" s="11"/>
    </row>
    <row r="3259" spans="38:97" x14ac:dyDescent="0.25">
      <c r="AL3259" s="11"/>
      <c r="BA3259" s="11"/>
      <c r="BO3259" s="11"/>
      <c r="CC3259" s="11"/>
      <c r="CS3259" s="11"/>
    </row>
    <row r="3260" spans="38:97" x14ac:dyDescent="0.25">
      <c r="AL3260" s="11"/>
      <c r="BA3260" s="11"/>
      <c r="BO3260" s="11"/>
      <c r="CC3260" s="11"/>
      <c r="CS3260" s="11"/>
    </row>
    <row r="3261" spans="38:97" x14ac:dyDescent="0.25">
      <c r="AL3261" s="11"/>
      <c r="BA3261" s="11"/>
      <c r="BO3261" s="11"/>
      <c r="CC3261" s="11"/>
      <c r="CS3261" s="11"/>
    </row>
    <row r="3262" spans="38:97" x14ac:dyDescent="0.25">
      <c r="AL3262" s="11"/>
      <c r="BA3262" s="11"/>
      <c r="BO3262" s="11"/>
      <c r="CC3262" s="11"/>
      <c r="CS3262" s="11"/>
    </row>
    <row r="3263" spans="38:97" x14ac:dyDescent="0.25">
      <c r="AL3263" s="11"/>
      <c r="BA3263" s="11"/>
      <c r="BO3263" s="11"/>
      <c r="CC3263" s="11"/>
      <c r="CS3263" s="11"/>
    </row>
    <row r="3264" spans="38:97" x14ac:dyDescent="0.25">
      <c r="AL3264" s="11"/>
      <c r="BA3264" s="11"/>
      <c r="BO3264" s="11"/>
      <c r="CC3264" s="11"/>
      <c r="CS3264" s="11"/>
    </row>
    <row r="3265" spans="38:97" x14ac:dyDescent="0.25">
      <c r="AL3265" s="11"/>
      <c r="BA3265" s="11"/>
      <c r="BO3265" s="11"/>
      <c r="CC3265" s="11"/>
      <c r="CS3265" s="11"/>
    </row>
    <row r="3266" spans="38:97" x14ac:dyDescent="0.25">
      <c r="AL3266" s="11"/>
      <c r="BA3266" s="11"/>
      <c r="BO3266" s="11"/>
      <c r="CC3266" s="11"/>
      <c r="CS3266" s="11"/>
    </row>
    <row r="3267" spans="38:97" x14ac:dyDescent="0.25">
      <c r="AL3267" s="11"/>
      <c r="BA3267" s="11"/>
      <c r="BO3267" s="11"/>
      <c r="CC3267" s="11"/>
      <c r="CS3267" s="11"/>
    </row>
    <row r="3268" spans="38:97" x14ac:dyDescent="0.25">
      <c r="AL3268" s="11"/>
      <c r="BA3268" s="11"/>
      <c r="BO3268" s="11"/>
      <c r="CC3268" s="11"/>
      <c r="CS3268" s="11"/>
    </row>
    <row r="3269" spans="38:97" x14ac:dyDescent="0.25">
      <c r="AL3269" s="11"/>
      <c r="BA3269" s="11"/>
      <c r="BO3269" s="11"/>
      <c r="CC3269" s="11"/>
      <c r="CS3269" s="11"/>
    </row>
    <row r="3270" spans="38:97" x14ac:dyDescent="0.25">
      <c r="AL3270" s="11"/>
      <c r="BA3270" s="11"/>
      <c r="BO3270" s="11"/>
      <c r="CC3270" s="11"/>
      <c r="CS3270" s="11"/>
    </row>
    <row r="3271" spans="38:97" x14ac:dyDescent="0.25">
      <c r="AL3271" s="11"/>
      <c r="BA3271" s="11"/>
      <c r="BO3271" s="11"/>
      <c r="CC3271" s="11"/>
      <c r="CS3271" s="11"/>
    </row>
    <row r="3272" spans="38:97" x14ac:dyDescent="0.25">
      <c r="AL3272" s="11"/>
      <c r="BA3272" s="11"/>
      <c r="BO3272" s="11"/>
      <c r="CC3272" s="11"/>
      <c r="CS3272" s="11"/>
    </row>
    <row r="3273" spans="38:97" x14ac:dyDescent="0.25">
      <c r="AL3273" s="11"/>
      <c r="BA3273" s="11"/>
      <c r="BO3273" s="11"/>
      <c r="CC3273" s="11"/>
      <c r="CS3273" s="11"/>
    </row>
    <row r="3274" spans="38:97" x14ac:dyDescent="0.25">
      <c r="AL3274" s="11"/>
      <c r="BA3274" s="11"/>
      <c r="BO3274" s="11"/>
      <c r="CC3274" s="11"/>
      <c r="CS3274" s="11"/>
    </row>
    <row r="3275" spans="38:97" x14ac:dyDescent="0.25">
      <c r="AL3275" s="11"/>
      <c r="BA3275" s="11"/>
      <c r="BO3275" s="11"/>
      <c r="CC3275" s="11"/>
      <c r="CS3275" s="11"/>
    </row>
    <row r="3276" spans="38:97" x14ac:dyDescent="0.25">
      <c r="AL3276" s="11"/>
      <c r="BA3276" s="11"/>
      <c r="BO3276" s="11"/>
      <c r="CC3276" s="11"/>
      <c r="CS3276" s="11"/>
    </row>
    <row r="3277" spans="38:97" x14ac:dyDescent="0.25">
      <c r="AL3277" s="11"/>
      <c r="BA3277" s="11"/>
      <c r="BO3277" s="11"/>
      <c r="CC3277" s="11"/>
      <c r="CS3277" s="11"/>
    </row>
    <row r="3278" spans="38:97" x14ac:dyDescent="0.25">
      <c r="AL3278" s="11"/>
      <c r="BA3278" s="11"/>
      <c r="BO3278" s="11"/>
      <c r="CC3278" s="11"/>
      <c r="CS3278" s="11"/>
    </row>
    <row r="3279" spans="38:97" x14ac:dyDescent="0.25">
      <c r="AL3279" s="11"/>
      <c r="BA3279" s="11"/>
      <c r="BO3279" s="11"/>
      <c r="CC3279" s="11"/>
      <c r="CS3279" s="11"/>
    </row>
    <row r="3280" spans="38:97" x14ac:dyDescent="0.25">
      <c r="AL3280" s="11"/>
      <c r="BA3280" s="11"/>
      <c r="BO3280" s="11"/>
      <c r="CC3280" s="11"/>
      <c r="CS3280" s="11"/>
    </row>
    <row r="3281" spans="38:97" x14ac:dyDescent="0.25">
      <c r="AL3281" s="11"/>
      <c r="BA3281" s="11"/>
      <c r="BO3281" s="11"/>
      <c r="CC3281" s="11"/>
      <c r="CS3281" s="11"/>
    </row>
    <row r="3282" spans="38:97" x14ac:dyDescent="0.25">
      <c r="AL3282" s="11"/>
      <c r="BA3282" s="11"/>
      <c r="BO3282" s="11"/>
      <c r="CC3282" s="11"/>
      <c r="CS3282" s="11"/>
    </row>
    <row r="3283" spans="38:97" x14ac:dyDescent="0.25">
      <c r="AL3283" s="11"/>
      <c r="BA3283" s="11"/>
      <c r="BO3283" s="11"/>
      <c r="CC3283" s="11"/>
      <c r="CS3283" s="11"/>
    </row>
    <row r="3284" spans="38:97" x14ac:dyDescent="0.25">
      <c r="AL3284" s="11"/>
      <c r="BA3284" s="11"/>
      <c r="BO3284" s="11"/>
      <c r="CC3284" s="11"/>
      <c r="CS3284" s="11"/>
    </row>
    <row r="3285" spans="38:97" x14ac:dyDescent="0.25">
      <c r="AL3285" s="11"/>
      <c r="BA3285" s="11"/>
      <c r="BO3285" s="11"/>
      <c r="CC3285" s="11"/>
      <c r="CS3285" s="11"/>
    </row>
    <row r="3286" spans="38:97" x14ac:dyDescent="0.25">
      <c r="AL3286" s="11"/>
      <c r="BA3286" s="11"/>
      <c r="BO3286" s="11"/>
      <c r="CC3286" s="11"/>
      <c r="CS3286" s="11"/>
    </row>
    <row r="3287" spans="38:97" x14ac:dyDescent="0.25">
      <c r="AL3287" s="11"/>
      <c r="BA3287" s="11"/>
      <c r="BO3287" s="11"/>
      <c r="CC3287" s="11"/>
      <c r="CS3287" s="11"/>
    </row>
    <row r="3288" spans="38:97" x14ac:dyDescent="0.25">
      <c r="AL3288" s="11"/>
      <c r="BA3288" s="11"/>
      <c r="BO3288" s="11"/>
      <c r="CC3288" s="11"/>
      <c r="CS3288" s="11"/>
    </row>
    <row r="3289" spans="38:97" x14ac:dyDescent="0.25">
      <c r="AL3289" s="11"/>
      <c r="BA3289" s="11"/>
      <c r="BO3289" s="11"/>
      <c r="CC3289" s="11"/>
      <c r="CS3289" s="11"/>
    </row>
    <row r="3290" spans="38:97" x14ac:dyDescent="0.25">
      <c r="AL3290" s="11"/>
      <c r="BA3290" s="11"/>
      <c r="BO3290" s="11"/>
      <c r="CC3290" s="11"/>
      <c r="CS3290" s="11"/>
    </row>
    <row r="3291" spans="38:97" x14ac:dyDescent="0.25">
      <c r="AL3291" s="11"/>
      <c r="BA3291" s="11"/>
      <c r="BO3291" s="11"/>
      <c r="CC3291" s="11"/>
      <c r="CS3291" s="11"/>
    </row>
    <row r="3292" spans="38:97" x14ac:dyDescent="0.25">
      <c r="AL3292" s="11"/>
      <c r="BA3292" s="11"/>
      <c r="BO3292" s="11"/>
      <c r="CC3292" s="11"/>
      <c r="CS3292" s="11"/>
    </row>
    <row r="3293" spans="38:97" x14ac:dyDescent="0.25">
      <c r="AL3293" s="11"/>
      <c r="BA3293" s="11"/>
      <c r="BO3293" s="11"/>
      <c r="CC3293" s="11"/>
      <c r="CS3293" s="11"/>
    </row>
    <row r="3294" spans="38:97" x14ac:dyDescent="0.25">
      <c r="AL3294" s="11"/>
      <c r="BA3294" s="11"/>
      <c r="BO3294" s="11"/>
      <c r="CC3294" s="11"/>
      <c r="CS3294" s="11"/>
    </row>
    <row r="3295" spans="38:97" x14ac:dyDescent="0.25">
      <c r="AL3295" s="11"/>
      <c r="BA3295" s="11"/>
      <c r="BO3295" s="11"/>
      <c r="CC3295" s="11"/>
      <c r="CS3295" s="11"/>
    </row>
    <row r="3296" spans="38:97" x14ac:dyDescent="0.25">
      <c r="AL3296" s="11"/>
      <c r="BA3296" s="11"/>
      <c r="BO3296" s="11"/>
      <c r="CC3296" s="11"/>
      <c r="CS3296" s="11"/>
    </row>
    <row r="3297" spans="38:97" x14ac:dyDescent="0.25">
      <c r="AL3297" s="11"/>
      <c r="BA3297" s="11"/>
      <c r="BO3297" s="11"/>
      <c r="CC3297" s="11"/>
      <c r="CS3297" s="11"/>
    </row>
    <row r="3298" spans="38:97" x14ac:dyDescent="0.25">
      <c r="AL3298" s="11"/>
      <c r="BA3298" s="11"/>
      <c r="BO3298" s="11"/>
      <c r="CC3298" s="11"/>
      <c r="CS3298" s="11"/>
    </row>
    <row r="3299" spans="38:97" x14ac:dyDescent="0.25">
      <c r="AL3299" s="11"/>
      <c r="BA3299" s="11"/>
      <c r="BO3299" s="11"/>
      <c r="CC3299" s="11"/>
      <c r="CS3299" s="11"/>
    </row>
    <row r="3300" spans="38:97" x14ac:dyDescent="0.25">
      <c r="AL3300" s="11"/>
      <c r="BA3300" s="11"/>
      <c r="BO3300" s="11"/>
      <c r="CC3300" s="11"/>
      <c r="CS3300" s="11"/>
    </row>
    <row r="3301" spans="38:97" x14ac:dyDescent="0.25">
      <c r="AL3301" s="11"/>
      <c r="BA3301" s="11"/>
      <c r="BO3301" s="11"/>
      <c r="CC3301" s="11"/>
      <c r="CS3301" s="11"/>
    </row>
    <row r="3302" spans="38:97" x14ac:dyDescent="0.25">
      <c r="AL3302" s="11"/>
      <c r="BA3302" s="11"/>
      <c r="BO3302" s="11"/>
      <c r="CC3302" s="11"/>
      <c r="CS3302" s="11"/>
    </row>
    <row r="3303" spans="38:97" x14ac:dyDescent="0.25">
      <c r="AL3303" s="11"/>
      <c r="BA3303" s="11"/>
      <c r="BO3303" s="11"/>
      <c r="CC3303" s="11"/>
      <c r="CS3303" s="11"/>
    </row>
    <row r="3304" spans="38:97" x14ac:dyDescent="0.25">
      <c r="AL3304" s="11"/>
      <c r="BA3304" s="11"/>
      <c r="BO3304" s="11"/>
      <c r="CC3304" s="11"/>
      <c r="CS3304" s="11"/>
    </row>
    <row r="3305" spans="38:97" x14ac:dyDescent="0.25">
      <c r="AL3305" s="11"/>
      <c r="BA3305" s="11"/>
      <c r="BO3305" s="11"/>
      <c r="CC3305" s="11"/>
      <c r="CS3305" s="11"/>
    </row>
    <row r="3306" spans="38:97" x14ac:dyDescent="0.25">
      <c r="AL3306" s="11"/>
      <c r="BA3306" s="11"/>
      <c r="BO3306" s="11"/>
      <c r="CC3306" s="11"/>
      <c r="CS3306" s="11"/>
    </row>
    <row r="3307" spans="38:97" x14ac:dyDescent="0.25">
      <c r="AL3307" s="11"/>
      <c r="BA3307" s="11"/>
      <c r="BO3307" s="11"/>
      <c r="CC3307" s="11"/>
      <c r="CS3307" s="11"/>
    </row>
    <row r="3308" spans="38:97" x14ac:dyDescent="0.25">
      <c r="AL3308" s="11"/>
      <c r="BA3308" s="11"/>
      <c r="BO3308" s="11"/>
      <c r="CC3308" s="11"/>
      <c r="CS3308" s="11"/>
    </row>
    <row r="3309" spans="38:97" x14ac:dyDescent="0.25">
      <c r="AL3309" s="11"/>
      <c r="BA3309" s="11"/>
      <c r="BO3309" s="11"/>
      <c r="CC3309" s="11"/>
      <c r="CS3309" s="11"/>
    </row>
    <row r="3310" spans="38:97" x14ac:dyDescent="0.25">
      <c r="AL3310" s="11"/>
      <c r="BA3310" s="11"/>
      <c r="BO3310" s="11"/>
      <c r="CC3310" s="11"/>
      <c r="CS3310" s="11"/>
    </row>
    <row r="3311" spans="38:97" x14ac:dyDescent="0.25">
      <c r="AL3311" s="11"/>
      <c r="BA3311" s="11"/>
      <c r="BO3311" s="11"/>
      <c r="CC3311" s="11"/>
      <c r="CS3311" s="11"/>
    </row>
    <row r="3312" spans="38:97" x14ac:dyDescent="0.25">
      <c r="AL3312" s="11"/>
      <c r="BA3312" s="11"/>
      <c r="BO3312" s="11"/>
      <c r="CC3312" s="11"/>
      <c r="CS3312" s="11"/>
    </row>
    <row r="3313" spans="38:97" x14ac:dyDescent="0.25">
      <c r="AL3313" s="11"/>
      <c r="BA3313" s="11"/>
      <c r="BO3313" s="11"/>
      <c r="CC3313" s="11"/>
      <c r="CS3313" s="11"/>
    </row>
    <row r="3314" spans="38:97" x14ac:dyDescent="0.25">
      <c r="AL3314" s="11"/>
      <c r="BA3314" s="11"/>
      <c r="BO3314" s="11"/>
      <c r="CC3314" s="11"/>
      <c r="CS3314" s="11"/>
    </row>
    <row r="3315" spans="38:97" x14ac:dyDescent="0.25">
      <c r="AL3315" s="11"/>
      <c r="BA3315" s="11"/>
      <c r="BO3315" s="11"/>
      <c r="CC3315" s="11"/>
      <c r="CS3315" s="11"/>
    </row>
    <row r="3316" spans="38:97" x14ac:dyDescent="0.25">
      <c r="AL3316" s="11"/>
      <c r="BA3316" s="11"/>
      <c r="BO3316" s="11"/>
      <c r="CC3316" s="11"/>
      <c r="CS3316" s="11"/>
    </row>
    <row r="3317" spans="38:97" x14ac:dyDescent="0.25">
      <c r="AL3317" s="11"/>
      <c r="BA3317" s="11"/>
      <c r="BO3317" s="11"/>
      <c r="CC3317" s="11"/>
      <c r="CS3317" s="11"/>
    </row>
    <row r="3318" spans="38:97" x14ac:dyDescent="0.25">
      <c r="AL3318" s="11"/>
      <c r="BA3318" s="11"/>
      <c r="BO3318" s="11"/>
      <c r="CC3318" s="11"/>
      <c r="CS3318" s="11"/>
    </row>
    <row r="3319" spans="38:97" x14ac:dyDescent="0.25">
      <c r="AL3319" s="11"/>
      <c r="BA3319" s="11"/>
      <c r="BO3319" s="11"/>
      <c r="CC3319" s="11"/>
      <c r="CS3319" s="11"/>
    </row>
    <row r="3320" spans="38:97" x14ac:dyDescent="0.25">
      <c r="AL3320" s="11"/>
      <c r="BA3320" s="11"/>
      <c r="BO3320" s="11"/>
      <c r="CC3320" s="11"/>
      <c r="CS3320" s="11"/>
    </row>
    <row r="3321" spans="38:97" x14ac:dyDescent="0.25">
      <c r="AL3321" s="11"/>
      <c r="BA3321" s="11"/>
      <c r="BO3321" s="11"/>
      <c r="CC3321" s="11"/>
      <c r="CS3321" s="11"/>
    </row>
    <row r="3322" spans="38:97" x14ac:dyDescent="0.25">
      <c r="AL3322" s="11"/>
      <c r="BA3322" s="11"/>
      <c r="BO3322" s="11"/>
      <c r="CC3322" s="11"/>
      <c r="CS3322" s="11"/>
    </row>
    <row r="3323" spans="38:97" x14ac:dyDescent="0.25">
      <c r="AL3323" s="11"/>
      <c r="BA3323" s="11"/>
      <c r="BO3323" s="11"/>
      <c r="CC3323" s="11"/>
      <c r="CS3323" s="11"/>
    </row>
    <row r="3324" spans="38:97" x14ac:dyDescent="0.25">
      <c r="AL3324" s="11"/>
      <c r="BA3324" s="11"/>
      <c r="BO3324" s="11"/>
      <c r="CC3324" s="11"/>
      <c r="CS3324" s="11"/>
    </row>
    <row r="3325" spans="38:97" x14ac:dyDescent="0.25">
      <c r="AL3325" s="11"/>
      <c r="BA3325" s="11"/>
      <c r="BO3325" s="11"/>
      <c r="CC3325" s="11"/>
      <c r="CS3325" s="11"/>
    </row>
    <row r="3326" spans="38:97" x14ac:dyDescent="0.25">
      <c r="AL3326" s="11"/>
      <c r="BA3326" s="11"/>
      <c r="BO3326" s="11"/>
      <c r="CC3326" s="11"/>
      <c r="CS3326" s="11"/>
    </row>
    <row r="3327" spans="38:97" x14ac:dyDescent="0.25">
      <c r="AL3327" s="11"/>
      <c r="BA3327" s="11"/>
      <c r="BO3327" s="11"/>
      <c r="CC3327" s="11"/>
      <c r="CS3327" s="11"/>
    </row>
    <row r="3328" spans="38:97" x14ac:dyDescent="0.25">
      <c r="AL3328" s="11"/>
      <c r="BA3328" s="11"/>
      <c r="BO3328" s="11"/>
      <c r="CC3328" s="11"/>
      <c r="CS3328" s="11"/>
    </row>
    <row r="3329" spans="38:97" x14ac:dyDescent="0.25">
      <c r="AL3329" s="11"/>
      <c r="BA3329" s="11"/>
      <c r="BO3329" s="11"/>
      <c r="CC3329" s="11"/>
      <c r="CS3329" s="11"/>
    </row>
    <row r="3330" spans="38:97" x14ac:dyDescent="0.25">
      <c r="AL3330" s="11"/>
      <c r="BA3330" s="11"/>
      <c r="BO3330" s="11"/>
      <c r="CC3330" s="11"/>
      <c r="CS3330" s="11"/>
    </row>
    <row r="3331" spans="38:97" x14ac:dyDescent="0.25">
      <c r="AL3331" s="11"/>
      <c r="BA3331" s="11"/>
      <c r="BO3331" s="11"/>
      <c r="CC3331" s="11"/>
      <c r="CS3331" s="11"/>
    </row>
    <row r="3332" spans="38:97" x14ac:dyDescent="0.25">
      <c r="AL3332" s="11"/>
      <c r="BA3332" s="11"/>
      <c r="BO3332" s="11"/>
      <c r="CC3332" s="11"/>
      <c r="CS3332" s="11"/>
    </row>
    <row r="3333" spans="38:97" x14ac:dyDescent="0.25">
      <c r="AL3333" s="11"/>
      <c r="BA3333" s="11"/>
      <c r="BO3333" s="11"/>
      <c r="CC3333" s="11"/>
      <c r="CS3333" s="11"/>
    </row>
    <row r="3334" spans="38:97" x14ac:dyDescent="0.25">
      <c r="AL3334" s="11"/>
      <c r="BA3334" s="11"/>
      <c r="BO3334" s="11"/>
      <c r="CC3334" s="11"/>
      <c r="CS3334" s="11"/>
    </row>
    <row r="3335" spans="38:97" x14ac:dyDescent="0.25">
      <c r="AL3335" s="11"/>
      <c r="BA3335" s="11"/>
      <c r="BO3335" s="11"/>
      <c r="CC3335" s="11"/>
      <c r="CS3335" s="11"/>
    </row>
    <row r="3336" spans="38:97" x14ac:dyDescent="0.25">
      <c r="AL3336" s="11"/>
      <c r="BA3336" s="11"/>
      <c r="BO3336" s="11"/>
      <c r="CC3336" s="11"/>
      <c r="CS3336" s="11"/>
    </row>
    <row r="3337" spans="38:97" x14ac:dyDescent="0.25">
      <c r="AL3337" s="11"/>
      <c r="BA3337" s="11"/>
      <c r="BO3337" s="11"/>
      <c r="CC3337" s="11"/>
      <c r="CS3337" s="11"/>
    </row>
    <row r="3338" spans="38:97" x14ac:dyDescent="0.25">
      <c r="AL3338" s="11"/>
      <c r="BA3338" s="11"/>
      <c r="BO3338" s="11"/>
      <c r="CC3338" s="11"/>
      <c r="CS3338" s="11"/>
    </row>
    <row r="3339" spans="38:97" x14ac:dyDescent="0.25">
      <c r="AL3339" s="11"/>
      <c r="BA3339" s="11"/>
      <c r="BO3339" s="11"/>
      <c r="CC3339" s="11"/>
      <c r="CS3339" s="11"/>
    </row>
    <row r="3340" spans="38:97" x14ac:dyDescent="0.25">
      <c r="AL3340" s="11"/>
      <c r="BA3340" s="11"/>
      <c r="BO3340" s="11"/>
      <c r="CC3340" s="11"/>
      <c r="CS3340" s="11"/>
    </row>
    <row r="3341" spans="38:97" x14ac:dyDescent="0.25">
      <c r="AL3341" s="11"/>
      <c r="BA3341" s="11"/>
      <c r="BO3341" s="11"/>
      <c r="CC3341" s="11"/>
      <c r="CS3341" s="11"/>
    </row>
    <row r="3342" spans="38:97" x14ac:dyDescent="0.25">
      <c r="AL3342" s="11"/>
      <c r="BA3342" s="11"/>
      <c r="BO3342" s="11"/>
      <c r="CC3342" s="11"/>
      <c r="CS3342" s="11"/>
    </row>
    <row r="3343" spans="38:97" x14ac:dyDescent="0.25">
      <c r="AL3343" s="11"/>
      <c r="BA3343" s="11"/>
      <c r="BO3343" s="11"/>
      <c r="CC3343" s="11"/>
      <c r="CS3343" s="11"/>
    </row>
    <row r="3344" spans="38:97" x14ac:dyDescent="0.25">
      <c r="AL3344" s="11"/>
      <c r="BA3344" s="11"/>
      <c r="BO3344" s="11"/>
      <c r="CC3344" s="11"/>
      <c r="CS3344" s="11"/>
    </row>
    <row r="3345" spans="38:97" x14ac:dyDescent="0.25">
      <c r="AL3345" s="11"/>
      <c r="BA3345" s="11"/>
      <c r="BO3345" s="11"/>
      <c r="CC3345" s="11"/>
      <c r="CS3345" s="11"/>
    </row>
    <row r="3346" spans="38:97" x14ac:dyDescent="0.25">
      <c r="AL3346" s="11"/>
      <c r="BA3346" s="11"/>
      <c r="BO3346" s="11"/>
      <c r="CC3346" s="11"/>
      <c r="CS3346" s="11"/>
    </row>
    <row r="3347" spans="38:97" x14ac:dyDescent="0.25">
      <c r="AL3347" s="11"/>
      <c r="BA3347" s="11"/>
      <c r="BO3347" s="11"/>
      <c r="CC3347" s="11"/>
      <c r="CS3347" s="11"/>
    </row>
    <row r="3348" spans="38:97" x14ac:dyDescent="0.25">
      <c r="AL3348" s="11"/>
      <c r="BA3348" s="11"/>
      <c r="BO3348" s="11"/>
      <c r="CC3348" s="11"/>
      <c r="CS3348" s="11"/>
    </row>
    <row r="3349" spans="38:97" x14ac:dyDescent="0.25">
      <c r="AL3349" s="11"/>
      <c r="BA3349" s="11"/>
      <c r="BO3349" s="11"/>
      <c r="CC3349" s="11"/>
      <c r="CS3349" s="11"/>
    </row>
    <row r="3350" spans="38:97" x14ac:dyDescent="0.25">
      <c r="AL3350" s="11"/>
      <c r="BA3350" s="11"/>
      <c r="BO3350" s="11"/>
      <c r="CC3350" s="11"/>
      <c r="CS3350" s="11"/>
    </row>
    <row r="3351" spans="38:97" x14ac:dyDescent="0.25">
      <c r="AL3351" s="11"/>
      <c r="BA3351" s="11"/>
      <c r="BO3351" s="11"/>
      <c r="CC3351" s="11"/>
      <c r="CS3351" s="11"/>
    </row>
    <row r="3352" spans="38:97" x14ac:dyDescent="0.25">
      <c r="AL3352" s="11"/>
      <c r="BA3352" s="11"/>
      <c r="BO3352" s="11"/>
      <c r="CC3352" s="11"/>
      <c r="CS3352" s="11"/>
    </row>
    <row r="3353" spans="38:97" x14ac:dyDescent="0.25">
      <c r="AL3353" s="11"/>
      <c r="BA3353" s="11"/>
      <c r="BO3353" s="11"/>
      <c r="CC3353" s="11"/>
      <c r="CS3353" s="11"/>
    </row>
    <row r="3354" spans="38:97" x14ac:dyDescent="0.25">
      <c r="AL3354" s="11"/>
      <c r="BA3354" s="11"/>
      <c r="BO3354" s="11"/>
      <c r="CC3354" s="11"/>
      <c r="CS3354" s="11"/>
    </row>
    <row r="3355" spans="38:97" x14ac:dyDescent="0.25">
      <c r="AL3355" s="11"/>
      <c r="BA3355" s="11"/>
      <c r="BO3355" s="11"/>
      <c r="CC3355" s="11"/>
      <c r="CS3355" s="11"/>
    </row>
    <row r="3356" spans="38:97" x14ac:dyDescent="0.25">
      <c r="AL3356" s="11"/>
      <c r="BA3356" s="11"/>
      <c r="BO3356" s="11"/>
      <c r="CC3356" s="11"/>
      <c r="CS3356" s="11"/>
    </row>
    <row r="3357" spans="38:97" x14ac:dyDescent="0.25">
      <c r="AL3357" s="11"/>
      <c r="BA3357" s="11"/>
      <c r="BO3357" s="11"/>
      <c r="CC3357" s="11"/>
      <c r="CS3357" s="11"/>
    </row>
    <row r="3358" spans="38:97" x14ac:dyDescent="0.25">
      <c r="AL3358" s="11"/>
      <c r="BA3358" s="11"/>
      <c r="BO3358" s="11"/>
      <c r="CC3358" s="11"/>
      <c r="CS3358" s="11"/>
    </row>
    <row r="3359" spans="38:97" x14ac:dyDescent="0.25">
      <c r="AL3359" s="11"/>
      <c r="BA3359" s="11"/>
      <c r="BO3359" s="11"/>
      <c r="CC3359" s="11"/>
      <c r="CS3359" s="11"/>
    </row>
    <row r="3360" spans="38:97" x14ac:dyDescent="0.25">
      <c r="AL3360" s="11"/>
      <c r="BA3360" s="11"/>
      <c r="BO3360" s="11"/>
      <c r="CC3360" s="11"/>
      <c r="CS3360" s="11"/>
    </row>
    <row r="3361" spans="38:97" x14ac:dyDescent="0.25">
      <c r="AL3361" s="11"/>
      <c r="BA3361" s="11"/>
      <c r="BO3361" s="11"/>
      <c r="CC3361" s="11"/>
      <c r="CS3361" s="11"/>
    </row>
    <row r="3362" spans="38:97" x14ac:dyDescent="0.25">
      <c r="AL3362" s="11"/>
      <c r="BA3362" s="11"/>
      <c r="BO3362" s="11"/>
      <c r="CC3362" s="11"/>
      <c r="CS3362" s="11"/>
    </row>
    <row r="3363" spans="38:97" x14ac:dyDescent="0.25">
      <c r="AL3363" s="11"/>
      <c r="BA3363" s="11"/>
      <c r="BO3363" s="11"/>
      <c r="CC3363" s="11"/>
      <c r="CS3363" s="11"/>
    </row>
    <row r="3364" spans="38:97" x14ac:dyDescent="0.25">
      <c r="AL3364" s="11"/>
      <c r="BA3364" s="11"/>
      <c r="BO3364" s="11"/>
      <c r="CC3364" s="11"/>
      <c r="CS3364" s="11"/>
    </row>
    <row r="3365" spans="38:97" x14ac:dyDescent="0.25">
      <c r="AL3365" s="11"/>
      <c r="BA3365" s="11"/>
      <c r="BO3365" s="11"/>
      <c r="CC3365" s="11"/>
      <c r="CS3365" s="11"/>
    </row>
    <row r="3366" spans="38:97" x14ac:dyDescent="0.25">
      <c r="AL3366" s="11"/>
      <c r="BA3366" s="11"/>
      <c r="BO3366" s="11"/>
      <c r="CC3366" s="11"/>
      <c r="CS3366" s="11"/>
    </row>
    <row r="3367" spans="38:97" x14ac:dyDescent="0.25">
      <c r="AL3367" s="11"/>
      <c r="BA3367" s="11"/>
      <c r="BO3367" s="11"/>
      <c r="CC3367" s="11"/>
      <c r="CS3367" s="11"/>
    </row>
    <row r="3368" spans="38:97" x14ac:dyDescent="0.25">
      <c r="AL3368" s="11"/>
      <c r="BA3368" s="11"/>
      <c r="BO3368" s="11"/>
      <c r="CC3368" s="11"/>
      <c r="CS3368" s="11"/>
    </row>
    <row r="3369" spans="38:97" x14ac:dyDescent="0.25">
      <c r="AL3369" s="11"/>
      <c r="BA3369" s="11"/>
      <c r="BO3369" s="11"/>
      <c r="CC3369" s="11"/>
      <c r="CS3369" s="11"/>
    </row>
    <row r="3370" spans="38:97" x14ac:dyDescent="0.25">
      <c r="AL3370" s="11"/>
      <c r="BA3370" s="11"/>
      <c r="BO3370" s="11"/>
      <c r="CC3370" s="11"/>
      <c r="CS3370" s="11"/>
    </row>
    <row r="3371" spans="38:97" x14ac:dyDescent="0.25">
      <c r="AL3371" s="11"/>
      <c r="BA3371" s="11"/>
      <c r="BO3371" s="11"/>
      <c r="CC3371" s="11"/>
      <c r="CS3371" s="11"/>
    </row>
    <row r="3372" spans="38:97" x14ac:dyDescent="0.25">
      <c r="AL3372" s="11"/>
      <c r="BA3372" s="11"/>
      <c r="BO3372" s="11"/>
      <c r="CC3372" s="11"/>
      <c r="CS3372" s="11"/>
    </row>
    <row r="3373" spans="38:97" x14ac:dyDescent="0.25">
      <c r="AL3373" s="11"/>
      <c r="BA3373" s="11"/>
      <c r="BO3373" s="11"/>
      <c r="CC3373" s="11"/>
      <c r="CS3373" s="11"/>
    </row>
    <row r="3374" spans="38:97" x14ac:dyDescent="0.25">
      <c r="AL3374" s="11"/>
      <c r="BA3374" s="11"/>
      <c r="BO3374" s="11"/>
      <c r="CC3374" s="11"/>
      <c r="CS3374" s="11"/>
    </row>
    <row r="3375" spans="38:97" x14ac:dyDescent="0.25">
      <c r="AL3375" s="11"/>
      <c r="BA3375" s="11"/>
      <c r="BO3375" s="11"/>
      <c r="CC3375" s="11"/>
      <c r="CS3375" s="11"/>
    </row>
    <row r="3376" spans="38:97" x14ac:dyDescent="0.25">
      <c r="AL3376" s="11"/>
      <c r="BA3376" s="11"/>
      <c r="BO3376" s="11"/>
      <c r="CC3376" s="11"/>
      <c r="CS3376" s="11"/>
    </row>
    <row r="3377" spans="38:97" x14ac:dyDescent="0.25">
      <c r="AL3377" s="11"/>
      <c r="BA3377" s="11"/>
      <c r="BO3377" s="11"/>
      <c r="CC3377" s="11"/>
      <c r="CS3377" s="11"/>
    </row>
    <row r="3378" spans="38:97" x14ac:dyDescent="0.25">
      <c r="AL3378" s="11"/>
      <c r="BA3378" s="11"/>
      <c r="BO3378" s="11"/>
      <c r="CC3378" s="11"/>
      <c r="CS3378" s="11"/>
    </row>
    <row r="3379" spans="38:97" x14ac:dyDescent="0.25">
      <c r="AL3379" s="11"/>
      <c r="BA3379" s="11"/>
      <c r="BO3379" s="11"/>
      <c r="CC3379" s="11"/>
      <c r="CS3379" s="11"/>
    </row>
    <row r="3380" spans="38:97" x14ac:dyDescent="0.25">
      <c r="AL3380" s="11"/>
      <c r="BA3380" s="11"/>
      <c r="BO3380" s="11"/>
      <c r="CC3380" s="11"/>
      <c r="CS3380" s="11"/>
    </row>
    <row r="3381" spans="38:97" x14ac:dyDescent="0.25">
      <c r="AL3381" s="11"/>
      <c r="BA3381" s="11"/>
      <c r="BO3381" s="11"/>
      <c r="CC3381" s="11"/>
      <c r="CS3381" s="11"/>
    </row>
    <row r="3382" spans="38:97" x14ac:dyDescent="0.25">
      <c r="AL3382" s="11"/>
      <c r="BA3382" s="11"/>
      <c r="BO3382" s="11"/>
      <c r="CC3382" s="11"/>
      <c r="CS3382" s="11"/>
    </row>
    <row r="3383" spans="38:97" x14ac:dyDescent="0.25">
      <c r="AL3383" s="11"/>
      <c r="BA3383" s="11"/>
      <c r="BO3383" s="11"/>
      <c r="CC3383" s="11"/>
      <c r="CS3383" s="11"/>
    </row>
    <row r="3384" spans="38:97" x14ac:dyDescent="0.25">
      <c r="AL3384" s="11"/>
      <c r="BA3384" s="11"/>
      <c r="BO3384" s="11"/>
      <c r="CC3384" s="11"/>
      <c r="CS3384" s="11"/>
    </row>
    <row r="3385" spans="38:97" x14ac:dyDescent="0.25">
      <c r="AL3385" s="11"/>
      <c r="BA3385" s="11"/>
      <c r="BO3385" s="11"/>
      <c r="CC3385" s="11"/>
      <c r="CS3385" s="11"/>
    </row>
    <row r="3386" spans="38:97" x14ac:dyDescent="0.25">
      <c r="AL3386" s="11"/>
      <c r="BA3386" s="11"/>
      <c r="BO3386" s="11"/>
      <c r="CC3386" s="11"/>
      <c r="CS3386" s="11"/>
    </row>
    <row r="3387" spans="38:97" x14ac:dyDescent="0.25">
      <c r="AL3387" s="11"/>
      <c r="BA3387" s="11"/>
      <c r="BO3387" s="11"/>
      <c r="CC3387" s="11"/>
      <c r="CS3387" s="11"/>
    </row>
    <row r="3388" spans="38:97" x14ac:dyDescent="0.25">
      <c r="AL3388" s="11"/>
      <c r="BA3388" s="11"/>
      <c r="BO3388" s="11"/>
      <c r="CC3388" s="11"/>
      <c r="CS3388" s="11"/>
    </row>
    <row r="3389" spans="38:97" x14ac:dyDescent="0.25">
      <c r="AL3389" s="11"/>
      <c r="BA3389" s="11"/>
      <c r="BO3389" s="11"/>
      <c r="CC3389" s="11"/>
      <c r="CS3389" s="11"/>
    </row>
    <row r="3390" spans="38:97" x14ac:dyDescent="0.25">
      <c r="AL3390" s="11"/>
      <c r="BA3390" s="11"/>
      <c r="BO3390" s="11"/>
      <c r="CC3390" s="11"/>
      <c r="CS3390" s="11"/>
    </row>
    <row r="3391" spans="38:97" x14ac:dyDescent="0.25">
      <c r="AL3391" s="11"/>
      <c r="BA3391" s="11"/>
      <c r="BO3391" s="11"/>
      <c r="CC3391" s="11"/>
      <c r="CS3391" s="11"/>
    </row>
    <row r="3392" spans="38:97" x14ac:dyDescent="0.25">
      <c r="AL3392" s="11"/>
      <c r="BA3392" s="11"/>
      <c r="BO3392" s="11"/>
      <c r="CC3392" s="11"/>
      <c r="CS3392" s="11"/>
    </row>
    <row r="3393" spans="38:97" x14ac:dyDescent="0.25">
      <c r="AL3393" s="11"/>
      <c r="BA3393" s="11"/>
      <c r="BO3393" s="11"/>
      <c r="CC3393" s="11"/>
      <c r="CS3393" s="11"/>
    </row>
    <row r="3394" spans="38:97" x14ac:dyDescent="0.25">
      <c r="AL3394" s="11"/>
      <c r="BA3394" s="11"/>
      <c r="BO3394" s="11"/>
      <c r="CC3394" s="11"/>
      <c r="CS3394" s="11"/>
    </row>
    <row r="3395" spans="38:97" x14ac:dyDescent="0.25">
      <c r="AL3395" s="11"/>
      <c r="BA3395" s="11"/>
      <c r="BO3395" s="11"/>
      <c r="CC3395" s="11"/>
      <c r="CS3395" s="11"/>
    </row>
    <row r="3396" spans="38:97" x14ac:dyDescent="0.25">
      <c r="AL3396" s="11"/>
      <c r="BA3396" s="11"/>
      <c r="BO3396" s="11"/>
      <c r="CC3396" s="11"/>
      <c r="CS3396" s="11"/>
    </row>
    <row r="3397" spans="38:97" x14ac:dyDescent="0.25">
      <c r="AL3397" s="11"/>
      <c r="BA3397" s="11"/>
      <c r="BO3397" s="11"/>
      <c r="CC3397" s="11"/>
      <c r="CS3397" s="11"/>
    </row>
    <row r="3398" spans="38:97" x14ac:dyDescent="0.25">
      <c r="AL3398" s="11"/>
      <c r="BA3398" s="11"/>
      <c r="BO3398" s="11"/>
      <c r="CC3398" s="11"/>
      <c r="CS3398" s="11"/>
    </row>
    <row r="3399" spans="38:97" x14ac:dyDescent="0.25">
      <c r="AL3399" s="11"/>
      <c r="BA3399" s="11"/>
      <c r="BO3399" s="11"/>
      <c r="CC3399" s="11"/>
      <c r="CS3399" s="11"/>
    </row>
    <row r="3400" spans="38:97" x14ac:dyDescent="0.25">
      <c r="AL3400" s="11"/>
      <c r="BA3400" s="11"/>
      <c r="BO3400" s="11"/>
      <c r="CC3400" s="11"/>
      <c r="CS3400" s="11"/>
    </row>
    <row r="3401" spans="38:97" x14ac:dyDescent="0.25">
      <c r="AL3401" s="11"/>
      <c r="BA3401" s="11"/>
      <c r="BO3401" s="11"/>
      <c r="CC3401" s="11"/>
      <c r="CS3401" s="11"/>
    </row>
    <row r="3402" spans="38:97" x14ac:dyDescent="0.25">
      <c r="AL3402" s="11"/>
      <c r="BA3402" s="11"/>
      <c r="BO3402" s="11"/>
      <c r="CC3402" s="11"/>
      <c r="CS3402" s="11"/>
    </row>
    <row r="3403" spans="38:97" x14ac:dyDescent="0.25">
      <c r="AL3403" s="11"/>
      <c r="BA3403" s="11"/>
      <c r="BO3403" s="11"/>
      <c r="CC3403" s="11"/>
      <c r="CS3403" s="11"/>
    </row>
    <row r="3404" spans="38:97" x14ac:dyDescent="0.25">
      <c r="AL3404" s="11"/>
      <c r="BA3404" s="11"/>
      <c r="BO3404" s="11"/>
      <c r="CC3404" s="11"/>
      <c r="CS3404" s="11"/>
    </row>
    <row r="3405" spans="38:97" x14ac:dyDescent="0.25">
      <c r="AL3405" s="11"/>
      <c r="BA3405" s="11"/>
      <c r="BO3405" s="11"/>
      <c r="CC3405" s="11"/>
      <c r="CS3405" s="11"/>
    </row>
    <row r="3406" spans="38:97" x14ac:dyDescent="0.25">
      <c r="AL3406" s="11"/>
      <c r="BA3406" s="11"/>
      <c r="BO3406" s="11"/>
      <c r="CC3406" s="11"/>
      <c r="CS3406" s="11"/>
    </row>
    <row r="3407" spans="38:97" x14ac:dyDescent="0.25">
      <c r="AL3407" s="11"/>
      <c r="BA3407" s="11"/>
      <c r="BO3407" s="11"/>
      <c r="CC3407" s="11"/>
      <c r="CS3407" s="11"/>
    </row>
    <row r="3408" spans="38:97" x14ac:dyDescent="0.25">
      <c r="AL3408" s="11"/>
      <c r="BA3408" s="11"/>
      <c r="BO3408" s="11"/>
      <c r="CC3408" s="11"/>
      <c r="CS3408" s="11"/>
    </row>
    <row r="3409" spans="38:97" x14ac:dyDescent="0.25">
      <c r="AL3409" s="11"/>
      <c r="BA3409" s="11"/>
      <c r="BO3409" s="11"/>
      <c r="CC3409" s="11"/>
      <c r="CS3409" s="11"/>
    </row>
    <row r="3410" spans="38:97" x14ac:dyDescent="0.25">
      <c r="AL3410" s="11"/>
      <c r="BA3410" s="11"/>
      <c r="BO3410" s="11"/>
      <c r="CC3410" s="11"/>
      <c r="CS3410" s="11"/>
    </row>
    <row r="3411" spans="38:97" x14ac:dyDescent="0.25">
      <c r="AL3411" s="11"/>
      <c r="BA3411" s="11"/>
      <c r="BO3411" s="11"/>
      <c r="CC3411" s="11"/>
      <c r="CS3411" s="11"/>
    </row>
    <row r="3412" spans="38:97" x14ac:dyDescent="0.25">
      <c r="AL3412" s="11"/>
      <c r="BA3412" s="11"/>
      <c r="BO3412" s="11"/>
      <c r="CC3412" s="11"/>
      <c r="CS3412" s="11"/>
    </row>
    <row r="3413" spans="38:97" x14ac:dyDescent="0.25">
      <c r="AL3413" s="11"/>
      <c r="BA3413" s="11"/>
      <c r="BO3413" s="11"/>
      <c r="CC3413" s="11"/>
      <c r="CS3413" s="11"/>
    </row>
    <row r="3414" spans="38:97" x14ac:dyDescent="0.25">
      <c r="AL3414" s="11"/>
      <c r="BA3414" s="11"/>
      <c r="BO3414" s="11"/>
      <c r="CC3414" s="11"/>
      <c r="CS3414" s="11"/>
    </row>
    <row r="3415" spans="38:97" x14ac:dyDescent="0.25">
      <c r="AL3415" s="11"/>
      <c r="BA3415" s="11"/>
      <c r="BO3415" s="11"/>
      <c r="CC3415" s="11"/>
      <c r="CS3415" s="11"/>
    </row>
    <row r="3416" spans="38:97" x14ac:dyDescent="0.25">
      <c r="AL3416" s="11"/>
      <c r="BA3416" s="11"/>
      <c r="BO3416" s="11"/>
      <c r="CC3416" s="11"/>
      <c r="CS3416" s="11"/>
    </row>
    <row r="3417" spans="38:97" x14ac:dyDescent="0.25">
      <c r="AL3417" s="11"/>
      <c r="BA3417" s="11"/>
      <c r="BO3417" s="11"/>
      <c r="CC3417" s="11"/>
      <c r="CS3417" s="11"/>
    </row>
    <row r="3418" spans="38:97" x14ac:dyDescent="0.25">
      <c r="AL3418" s="11"/>
      <c r="BA3418" s="11"/>
      <c r="BO3418" s="11"/>
      <c r="CC3418" s="11"/>
      <c r="CS3418" s="11"/>
    </row>
    <row r="3419" spans="38:97" x14ac:dyDescent="0.25">
      <c r="AL3419" s="11"/>
      <c r="BA3419" s="11"/>
      <c r="BO3419" s="11"/>
      <c r="CC3419" s="11"/>
      <c r="CS3419" s="11"/>
    </row>
    <row r="3420" spans="38:97" x14ac:dyDescent="0.25">
      <c r="AL3420" s="11"/>
      <c r="BA3420" s="11"/>
      <c r="BO3420" s="11"/>
      <c r="CC3420" s="11"/>
      <c r="CS3420" s="11"/>
    </row>
    <row r="3421" spans="38:97" x14ac:dyDescent="0.25">
      <c r="AL3421" s="11"/>
      <c r="BA3421" s="11"/>
      <c r="BO3421" s="11"/>
      <c r="CC3421" s="11"/>
      <c r="CS3421" s="11"/>
    </row>
    <row r="3422" spans="38:97" x14ac:dyDescent="0.25">
      <c r="AL3422" s="11"/>
      <c r="BA3422" s="11"/>
      <c r="BO3422" s="11"/>
      <c r="CC3422" s="11"/>
      <c r="CS3422" s="11"/>
    </row>
    <row r="3423" spans="38:97" x14ac:dyDescent="0.25">
      <c r="AL3423" s="11"/>
      <c r="BA3423" s="11"/>
      <c r="BO3423" s="11"/>
      <c r="CC3423" s="11"/>
      <c r="CS3423" s="11"/>
    </row>
    <row r="3424" spans="38:97" x14ac:dyDescent="0.25">
      <c r="AL3424" s="11"/>
      <c r="BA3424" s="11"/>
      <c r="BO3424" s="11"/>
      <c r="CC3424" s="11"/>
      <c r="CS3424" s="11"/>
    </row>
    <row r="3425" spans="38:97" x14ac:dyDescent="0.25">
      <c r="AL3425" s="11"/>
      <c r="BA3425" s="11"/>
      <c r="BO3425" s="11"/>
      <c r="CC3425" s="11"/>
      <c r="CS3425" s="11"/>
    </row>
    <row r="3426" spans="38:97" x14ac:dyDescent="0.25">
      <c r="AL3426" s="11"/>
      <c r="BA3426" s="11"/>
      <c r="BO3426" s="11"/>
      <c r="CC3426" s="11"/>
      <c r="CS3426" s="11"/>
    </row>
    <row r="3427" spans="38:97" x14ac:dyDescent="0.25">
      <c r="AL3427" s="11"/>
      <c r="BA3427" s="11"/>
      <c r="BO3427" s="11"/>
      <c r="CC3427" s="11"/>
      <c r="CS3427" s="11"/>
    </row>
    <row r="3428" spans="38:97" x14ac:dyDescent="0.25">
      <c r="AL3428" s="11"/>
      <c r="BA3428" s="11"/>
      <c r="BO3428" s="11"/>
      <c r="CC3428" s="11"/>
      <c r="CS3428" s="11"/>
    </row>
    <row r="3429" spans="38:97" x14ac:dyDescent="0.25">
      <c r="AL3429" s="11"/>
      <c r="BA3429" s="11"/>
      <c r="BO3429" s="11"/>
      <c r="CC3429" s="11"/>
      <c r="CS3429" s="11"/>
    </row>
    <row r="3430" spans="38:97" x14ac:dyDescent="0.25">
      <c r="AL3430" s="11"/>
      <c r="BA3430" s="11"/>
      <c r="BO3430" s="11"/>
      <c r="CC3430" s="11"/>
      <c r="CS3430" s="11"/>
    </row>
    <row r="3431" spans="38:97" x14ac:dyDescent="0.25">
      <c r="AL3431" s="11"/>
      <c r="BA3431" s="11"/>
      <c r="BO3431" s="11"/>
      <c r="CC3431" s="11"/>
      <c r="CS3431" s="11"/>
    </row>
    <row r="3432" spans="38:97" x14ac:dyDescent="0.25">
      <c r="AL3432" s="11"/>
      <c r="BA3432" s="11"/>
      <c r="BO3432" s="11"/>
      <c r="CC3432" s="11"/>
      <c r="CS3432" s="11"/>
    </row>
    <row r="3433" spans="38:97" x14ac:dyDescent="0.25">
      <c r="AL3433" s="11"/>
      <c r="BA3433" s="11"/>
      <c r="BO3433" s="11"/>
      <c r="CC3433" s="11"/>
      <c r="CS3433" s="11"/>
    </row>
    <row r="3434" spans="38:97" x14ac:dyDescent="0.25">
      <c r="AL3434" s="11"/>
      <c r="BA3434" s="11"/>
      <c r="BO3434" s="11"/>
      <c r="CC3434" s="11"/>
      <c r="CS3434" s="11"/>
    </row>
    <row r="3435" spans="38:97" x14ac:dyDescent="0.25">
      <c r="AL3435" s="11"/>
      <c r="BA3435" s="11"/>
      <c r="BO3435" s="11"/>
      <c r="CC3435" s="11"/>
      <c r="CS3435" s="11"/>
    </row>
    <row r="3436" spans="38:97" x14ac:dyDescent="0.25">
      <c r="AL3436" s="11"/>
      <c r="BA3436" s="11"/>
      <c r="BO3436" s="11"/>
      <c r="CC3436" s="11"/>
      <c r="CS3436" s="11"/>
    </row>
    <row r="3437" spans="38:97" x14ac:dyDescent="0.25">
      <c r="AL3437" s="11"/>
      <c r="BA3437" s="11"/>
      <c r="BO3437" s="11"/>
      <c r="CC3437" s="11"/>
      <c r="CS3437" s="11"/>
    </row>
    <row r="3438" spans="38:97" x14ac:dyDescent="0.25">
      <c r="AL3438" s="11"/>
      <c r="BA3438" s="11"/>
      <c r="BO3438" s="11"/>
      <c r="CC3438" s="11"/>
      <c r="CS3438" s="11"/>
    </row>
    <row r="3439" spans="38:97" x14ac:dyDescent="0.25">
      <c r="AL3439" s="11"/>
      <c r="BA3439" s="11"/>
      <c r="BO3439" s="11"/>
      <c r="CC3439" s="11"/>
      <c r="CS3439" s="11"/>
    </row>
    <row r="3440" spans="38:97" x14ac:dyDescent="0.25">
      <c r="AL3440" s="11"/>
      <c r="BA3440" s="11"/>
      <c r="BO3440" s="11"/>
      <c r="CC3440" s="11"/>
      <c r="CS3440" s="11"/>
    </row>
    <row r="3441" spans="38:97" x14ac:dyDescent="0.25">
      <c r="AL3441" s="11"/>
      <c r="BA3441" s="11"/>
      <c r="BO3441" s="11"/>
      <c r="CC3441" s="11"/>
      <c r="CS3441" s="11"/>
    </row>
    <row r="3442" spans="38:97" x14ac:dyDescent="0.25">
      <c r="AL3442" s="11"/>
      <c r="BA3442" s="11"/>
      <c r="BO3442" s="11"/>
      <c r="CC3442" s="11"/>
      <c r="CS3442" s="11"/>
    </row>
    <row r="3443" spans="38:97" x14ac:dyDescent="0.25">
      <c r="AL3443" s="11"/>
      <c r="BA3443" s="11"/>
      <c r="BO3443" s="11"/>
      <c r="CC3443" s="11"/>
      <c r="CS3443" s="11"/>
    </row>
    <row r="3444" spans="38:97" x14ac:dyDescent="0.25">
      <c r="AL3444" s="11"/>
      <c r="BA3444" s="11"/>
      <c r="BO3444" s="11"/>
      <c r="CC3444" s="11"/>
      <c r="CS3444" s="11"/>
    </row>
    <row r="3445" spans="38:97" x14ac:dyDescent="0.25">
      <c r="AL3445" s="11"/>
      <c r="BA3445" s="11"/>
      <c r="BO3445" s="11"/>
      <c r="CC3445" s="11"/>
      <c r="CS3445" s="11"/>
    </row>
    <row r="3446" spans="38:97" x14ac:dyDescent="0.25">
      <c r="AL3446" s="11"/>
      <c r="BA3446" s="11"/>
      <c r="BO3446" s="11"/>
      <c r="CC3446" s="11"/>
      <c r="CS3446" s="11"/>
    </row>
    <row r="3447" spans="38:97" x14ac:dyDescent="0.25">
      <c r="AL3447" s="11"/>
      <c r="BA3447" s="11"/>
      <c r="BO3447" s="11"/>
      <c r="CC3447" s="11"/>
      <c r="CS3447" s="11"/>
    </row>
    <row r="3448" spans="38:97" x14ac:dyDescent="0.25">
      <c r="AL3448" s="11"/>
      <c r="BA3448" s="11"/>
      <c r="BO3448" s="11"/>
      <c r="CC3448" s="11"/>
      <c r="CS3448" s="11"/>
    </row>
    <row r="3449" spans="38:97" x14ac:dyDescent="0.25">
      <c r="AL3449" s="11"/>
      <c r="BA3449" s="11"/>
      <c r="BO3449" s="11"/>
      <c r="CC3449" s="11"/>
      <c r="CS3449" s="11"/>
    </row>
    <row r="3450" spans="38:97" x14ac:dyDescent="0.25">
      <c r="AL3450" s="11"/>
      <c r="BA3450" s="11"/>
      <c r="BO3450" s="11"/>
      <c r="CC3450" s="11"/>
      <c r="CS3450" s="11"/>
    </row>
    <row r="3451" spans="38:97" x14ac:dyDescent="0.25">
      <c r="AL3451" s="11"/>
      <c r="BA3451" s="11"/>
      <c r="BO3451" s="11"/>
      <c r="CC3451" s="11"/>
      <c r="CS3451" s="11"/>
    </row>
    <row r="3452" spans="38:97" x14ac:dyDescent="0.25">
      <c r="AL3452" s="11"/>
      <c r="BA3452" s="11"/>
      <c r="BO3452" s="11"/>
      <c r="CC3452" s="11"/>
      <c r="CS3452" s="11"/>
    </row>
    <row r="3453" spans="38:97" x14ac:dyDescent="0.25">
      <c r="AL3453" s="11"/>
      <c r="BA3453" s="11"/>
      <c r="BO3453" s="11"/>
      <c r="CC3453" s="11"/>
      <c r="CS3453" s="11"/>
    </row>
    <row r="3454" spans="38:97" x14ac:dyDescent="0.25">
      <c r="AL3454" s="11"/>
      <c r="BA3454" s="11"/>
      <c r="BO3454" s="11"/>
      <c r="CC3454" s="11"/>
      <c r="CS3454" s="11"/>
    </row>
    <row r="3455" spans="38:97" x14ac:dyDescent="0.25">
      <c r="AL3455" s="11"/>
      <c r="BA3455" s="11"/>
      <c r="BO3455" s="11"/>
      <c r="CC3455" s="11"/>
      <c r="CS3455" s="11"/>
    </row>
    <row r="3456" spans="38:97" x14ac:dyDescent="0.25">
      <c r="AL3456" s="11"/>
      <c r="BA3456" s="11"/>
      <c r="BO3456" s="11"/>
      <c r="CC3456" s="11"/>
      <c r="CS3456" s="11"/>
    </row>
    <row r="3457" spans="38:97" x14ac:dyDescent="0.25">
      <c r="AL3457" s="11"/>
      <c r="BA3457" s="11"/>
      <c r="BO3457" s="11"/>
      <c r="CC3457" s="11"/>
      <c r="CS3457" s="11"/>
    </row>
    <row r="3458" spans="38:97" x14ac:dyDescent="0.25">
      <c r="AL3458" s="11"/>
      <c r="BA3458" s="11"/>
      <c r="BO3458" s="11"/>
      <c r="CC3458" s="11"/>
      <c r="CS3458" s="11"/>
    </row>
    <row r="3459" spans="38:97" x14ac:dyDescent="0.25">
      <c r="AL3459" s="11"/>
      <c r="BA3459" s="11"/>
      <c r="BO3459" s="11"/>
      <c r="CC3459" s="11"/>
      <c r="CS3459" s="11"/>
    </row>
    <row r="3460" spans="38:97" x14ac:dyDescent="0.25">
      <c r="AL3460" s="11"/>
      <c r="BA3460" s="11"/>
      <c r="BO3460" s="11"/>
      <c r="CC3460" s="11"/>
      <c r="CS3460" s="11"/>
    </row>
    <row r="3461" spans="38:97" x14ac:dyDescent="0.25">
      <c r="AL3461" s="11"/>
      <c r="BA3461" s="11"/>
      <c r="BO3461" s="11"/>
      <c r="CC3461" s="11"/>
      <c r="CS3461" s="11"/>
    </row>
    <row r="3462" spans="38:97" x14ac:dyDescent="0.25">
      <c r="AL3462" s="11"/>
      <c r="BA3462" s="11"/>
      <c r="BO3462" s="11"/>
      <c r="CC3462" s="11"/>
      <c r="CS3462" s="11"/>
    </row>
    <row r="3463" spans="38:97" x14ac:dyDescent="0.25">
      <c r="AL3463" s="11"/>
      <c r="BA3463" s="11"/>
      <c r="BO3463" s="11"/>
      <c r="CC3463" s="11"/>
      <c r="CS3463" s="11"/>
    </row>
    <row r="3464" spans="38:97" x14ac:dyDescent="0.25">
      <c r="AL3464" s="11"/>
      <c r="BA3464" s="11"/>
      <c r="BO3464" s="11"/>
      <c r="CC3464" s="11"/>
      <c r="CS3464" s="11"/>
    </row>
    <row r="3465" spans="38:97" x14ac:dyDescent="0.25">
      <c r="AL3465" s="11"/>
      <c r="BA3465" s="11"/>
      <c r="BO3465" s="11"/>
      <c r="CC3465" s="11"/>
      <c r="CS3465" s="11"/>
    </row>
    <row r="3466" spans="38:97" x14ac:dyDescent="0.25">
      <c r="AL3466" s="11"/>
      <c r="BA3466" s="11"/>
      <c r="BO3466" s="11"/>
      <c r="CC3466" s="11"/>
      <c r="CS3466" s="11"/>
    </row>
    <row r="3467" spans="38:97" x14ac:dyDescent="0.25">
      <c r="AL3467" s="11"/>
      <c r="BA3467" s="11"/>
      <c r="BO3467" s="11"/>
      <c r="CC3467" s="11"/>
      <c r="CS3467" s="11"/>
    </row>
    <row r="3468" spans="38:97" x14ac:dyDescent="0.25">
      <c r="AL3468" s="11"/>
      <c r="BA3468" s="11"/>
      <c r="BO3468" s="11"/>
      <c r="CC3468" s="11"/>
      <c r="CS3468" s="11"/>
    </row>
    <row r="3469" spans="38:97" x14ac:dyDescent="0.25">
      <c r="AL3469" s="11"/>
      <c r="BA3469" s="11"/>
      <c r="BO3469" s="11"/>
      <c r="CC3469" s="11"/>
      <c r="CS3469" s="11"/>
    </row>
    <row r="3470" spans="38:97" x14ac:dyDescent="0.25">
      <c r="AL3470" s="11"/>
      <c r="BA3470" s="11"/>
      <c r="BO3470" s="11"/>
      <c r="CC3470" s="11"/>
      <c r="CS3470" s="11"/>
    </row>
    <row r="3471" spans="38:97" x14ac:dyDescent="0.25">
      <c r="AL3471" s="11"/>
      <c r="BA3471" s="11"/>
      <c r="BO3471" s="11"/>
      <c r="CC3471" s="11"/>
      <c r="CS3471" s="11"/>
    </row>
    <row r="3472" spans="38:97" x14ac:dyDescent="0.25">
      <c r="AL3472" s="11"/>
      <c r="BA3472" s="11"/>
      <c r="BO3472" s="11"/>
      <c r="CC3472" s="11"/>
      <c r="CS3472" s="11"/>
    </row>
    <row r="3473" spans="38:97" x14ac:dyDescent="0.25">
      <c r="AL3473" s="11"/>
      <c r="BA3473" s="11"/>
      <c r="BO3473" s="11"/>
      <c r="CC3473" s="11"/>
      <c r="CS3473" s="11"/>
    </row>
    <row r="3474" spans="38:97" x14ac:dyDescent="0.25">
      <c r="AL3474" s="11"/>
      <c r="BA3474" s="11"/>
      <c r="BO3474" s="11"/>
      <c r="CC3474" s="11"/>
      <c r="CS3474" s="11"/>
    </row>
    <row r="3475" spans="38:97" x14ac:dyDescent="0.25">
      <c r="AL3475" s="11"/>
      <c r="BA3475" s="11"/>
      <c r="BO3475" s="11"/>
      <c r="CC3475" s="11"/>
      <c r="CS3475" s="11"/>
    </row>
    <row r="3476" spans="38:97" x14ac:dyDescent="0.25">
      <c r="AL3476" s="11"/>
      <c r="BA3476" s="11"/>
      <c r="BO3476" s="11"/>
      <c r="CC3476" s="11"/>
      <c r="CS3476" s="11"/>
    </row>
    <row r="3477" spans="38:97" x14ac:dyDescent="0.25">
      <c r="AL3477" s="11"/>
      <c r="BA3477" s="11"/>
      <c r="BO3477" s="11"/>
      <c r="CC3477" s="11"/>
      <c r="CS3477" s="11"/>
    </row>
    <row r="3478" spans="38:97" x14ac:dyDescent="0.25">
      <c r="AL3478" s="11"/>
      <c r="BA3478" s="11"/>
      <c r="BO3478" s="11"/>
      <c r="CC3478" s="11"/>
      <c r="CS3478" s="11"/>
    </row>
    <row r="3479" spans="38:97" x14ac:dyDescent="0.25">
      <c r="AL3479" s="11"/>
      <c r="BA3479" s="11"/>
      <c r="BO3479" s="11"/>
      <c r="CC3479" s="11"/>
      <c r="CS3479" s="11"/>
    </row>
    <row r="3480" spans="38:97" x14ac:dyDescent="0.25">
      <c r="AL3480" s="11"/>
      <c r="BA3480" s="11"/>
      <c r="BO3480" s="11"/>
      <c r="CC3480" s="11"/>
      <c r="CS3480" s="11"/>
    </row>
    <row r="3481" spans="38:97" x14ac:dyDescent="0.25">
      <c r="AL3481" s="11"/>
      <c r="BA3481" s="11"/>
      <c r="BO3481" s="11"/>
      <c r="CC3481" s="11"/>
      <c r="CS3481" s="11"/>
    </row>
    <row r="3482" spans="38:97" x14ac:dyDescent="0.25">
      <c r="AL3482" s="11"/>
      <c r="BA3482" s="11"/>
      <c r="BO3482" s="11"/>
      <c r="CC3482" s="11"/>
      <c r="CS3482" s="11"/>
    </row>
    <row r="3483" spans="38:97" x14ac:dyDescent="0.25">
      <c r="AL3483" s="11"/>
      <c r="BA3483" s="11"/>
      <c r="BO3483" s="11"/>
      <c r="CC3483" s="11"/>
      <c r="CS3483" s="11"/>
    </row>
    <row r="3484" spans="38:97" x14ac:dyDescent="0.25">
      <c r="AL3484" s="11"/>
      <c r="BA3484" s="11"/>
      <c r="BO3484" s="11"/>
      <c r="CC3484" s="11"/>
      <c r="CS3484" s="11"/>
    </row>
    <row r="3485" spans="38:97" x14ac:dyDescent="0.25">
      <c r="AL3485" s="11"/>
      <c r="BA3485" s="11"/>
      <c r="BO3485" s="11"/>
      <c r="CC3485" s="11"/>
      <c r="CS3485" s="11"/>
    </row>
    <row r="3486" spans="38:97" x14ac:dyDescent="0.25">
      <c r="AL3486" s="11"/>
      <c r="BA3486" s="11"/>
      <c r="BO3486" s="11"/>
      <c r="CC3486" s="11"/>
      <c r="CS3486" s="11"/>
    </row>
    <row r="3487" spans="38:97" x14ac:dyDescent="0.25">
      <c r="AL3487" s="11"/>
      <c r="BA3487" s="11"/>
      <c r="BO3487" s="11"/>
      <c r="CC3487" s="11"/>
      <c r="CS3487" s="11"/>
    </row>
    <row r="3488" spans="38:97" x14ac:dyDescent="0.25">
      <c r="AL3488" s="11"/>
      <c r="BA3488" s="11"/>
      <c r="BO3488" s="11"/>
      <c r="CC3488" s="11"/>
      <c r="CS3488" s="11"/>
    </row>
    <row r="3489" spans="38:97" x14ac:dyDescent="0.25">
      <c r="AL3489" s="11"/>
      <c r="BA3489" s="11"/>
      <c r="BO3489" s="11"/>
      <c r="CC3489" s="11"/>
      <c r="CS3489" s="11"/>
    </row>
    <row r="3490" spans="38:97" x14ac:dyDescent="0.25">
      <c r="AL3490" s="11"/>
      <c r="BA3490" s="11"/>
      <c r="BO3490" s="11"/>
      <c r="CC3490" s="11"/>
      <c r="CS3490" s="11"/>
    </row>
    <row r="3491" spans="38:97" x14ac:dyDescent="0.25">
      <c r="AL3491" s="11"/>
      <c r="BA3491" s="11"/>
      <c r="BO3491" s="11"/>
      <c r="CC3491" s="11"/>
      <c r="CS3491" s="11"/>
    </row>
    <row r="3492" spans="38:97" x14ac:dyDescent="0.25">
      <c r="AL3492" s="11"/>
      <c r="BA3492" s="11"/>
      <c r="BO3492" s="11"/>
      <c r="CC3492" s="11"/>
      <c r="CS3492" s="11"/>
    </row>
    <row r="3493" spans="38:97" x14ac:dyDescent="0.25">
      <c r="AL3493" s="11"/>
      <c r="BA3493" s="11"/>
      <c r="BO3493" s="11"/>
      <c r="CC3493" s="11"/>
      <c r="CS3493" s="11"/>
    </row>
    <row r="3494" spans="38:97" x14ac:dyDescent="0.25">
      <c r="AL3494" s="11"/>
      <c r="BA3494" s="11"/>
      <c r="BO3494" s="11"/>
      <c r="CC3494" s="11"/>
      <c r="CS3494" s="11"/>
    </row>
    <row r="3495" spans="38:97" x14ac:dyDescent="0.25">
      <c r="AL3495" s="11"/>
      <c r="BA3495" s="11"/>
      <c r="BO3495" s="11"/>
      <c r="CC3495" s="11"/>
      <c r="CS3495" s="11"/>
    </row>
    <row r="3496" spans="38:97" x14ac:dyDescent="0.25">
      <c r="AL3496" s="11"/>
      <c r="BA3496" s="11"/>
      <c r="BO3496" s="11"/>
      <c r="CC3496" s="11"/>
      <c r="CS3496" s="11"/>
    </row>
    <row r="3497" spans="38:97" x14ac:dyDescent="0.25">
      <c r="AL3497" s="11"/>
      <c r="BA3497" s="11"/>
      <c r="BO3497" s="11"/>
      <c r="CC3497" s="11"/>
      <c r="CS3497" s="11"/>
    </row>
    <row r="3498" spans="38:97" x14ac:dyDescent="0.25">
      <c r="AL3498" s="11"/>
      <c r="BA3498" s="11"/>
      <c r="BO3498" s="11"/>
      <c r="CC3498" s="11"/>
      <c r="CS3498" s="11"/>
    </row>
    <row r="3499" spans="38:97" x14ac:dyDescent="0.25">
      <c r="AL3499" s="11"/>
      <c r="BA3499" s="11"/>
      <c r="BO3499" s="11"/>
      <c r="CC3499" s="11"/>
      <c r="CS3499" s="11"/>
    </row>
    <row r="3500" spans="38:97" x14ac:dyDescent="0.25">
      <c r="AL3500" s="11"/>
      <c r="BA3500" s="11"/>
      <c r="BO3500" s="11"/>
      <c r="CC3500" s="11"/>
      <c r="CS3500" s="11"/>
    </row>
    <row r="3501" spans="38:97" x14ac:dyDescent="0.25">
      <c r="AL3501" s="11"/>
      <c r="BA3501" s="11"/>
      <c r="BO3501" s="11"/>
      <c r="CC3501" s="11"/>
      <c r="CS3501" s="11"/>
    </row>
    <row r="3502" spans="38:97" x14ac:dyDescent="0.25">
      <c r="AL3502" s="11"/>
      <c r="BA3502" s="11"/>
      <c r="BO3502" s="11"/>
      <c r="CC3502" s="11"/>
      <c r="CS3502" s="11"/>
    </row>
    <row r="3503" spans="38:97" x14ac:dyDescent="0.25">
      <c r="AL3503" s="11"/>
      <c r="BA3503" s="11"/>
      <c r="BO3503" s="11"/>
      <c r="CC3503" s="11"/>
      <c r="CS3503" s="11"/>
    </row>
    <row r="3504" spans="38:97" x14ac:dyDescent="0.25">
      <c r="AL3504" s="11"/>
      <c r="BA3504" s="11"/>
      <c r="BO3504" s="11"/>
      <c r="CC3504" s="11"/>
      <c r="CS3504" s="11"/>
    </row>
    <row r="3505" spans="38:97" x14ac:dyDescent="0.25">
      <c r="AL3505" s="11"/>
      <c r="BA3505" s="11"/>
      <c r="BO3505" s="11"/>
      <c r="CC3505" s="11"/>
      <c r="CS3505" s="11"/>
    </row>
    <row r="3506" spans="38:97" x14ac:dyDescent="0.25">
      <c r="AL3506" s="11"/>
      <c r="BA3506" s="11"/>
      <c r="BO3506" s="11"/>
      <c r="CC3506" s="11"/>
      <c r="CS3506" s="11"/>
    </row>
    <row r="3507" spans="38:97" x14ac:dyDescent="0.25">
      <c r="AL3507" s="11"/>
      <c r="BA3507" s="11"/>
      <c r="BO3507" s="11"/>
      <c r="CC3507" s="11"/>
      <c r="CS3507" s="11"/>
    </row>
    <row r="3508" spans="38:97" x14ac:dyDescent="0.25">
      <c r="AL3508" s="11"/>
      <c r="BA3508" s="11"/>
      <c r="BO3508" s="11"/>
      <c r="CC3508" s="11"/>
      <c r="CS3508" s="11"/>
    </row>
    <row r="3509" spans="38:97" x14ac:dyDescent="0.25">
      <c r="AL3509" s="11"/>
      <c r="BA3509" s="11"/>
      <c r="BO3509" s="11"/>
      <c r="CC3509" s="11"/>
      <c r="CS3509" s="11"/>
    </row>
    <row r="3510" spans="38:97" x14ac:dyDescent="0.25">
      <c r="AL3510" s="11"/>
      <c r="BA3510" s="11"/>
      <c r="BO3510" s="11"/>
      <c r="CC3510" s="11"/>
      <c r="CS3510" s="11"/>
    </row>
    <row r="3511" spans="38:97" x14ac:dyDescent="0.25">
      <c r="AL3511" s="11"/>
      <c r="BA3511" s="11"/>
      <c r="BO3511" s="11"/>
      <c r="CC3511" s="11"/>
      <c r="CS3511" s="11"/>
    </row>
    <row r="3512" spans="38:97" x14ac:dyDescent="0.25">
      <c r="AL3512" s="11"/>
      <c r="BA3512" s="11"/>
      <c r="BO3512" s="11"/>
      <c r="CC3512" s="11"/>
      <c r="CS3512" s="11"/>
    </row>
    <row r="3513" spans="38:97" x14ac:dyDescent="0.25">
      <c r="AL3513" s="11"/>
      <c r="BA3513" s="11"/>
      <c r="BO3513" s="11"/>
      <c r="CC3513" s="11"/>
      <c r="CS3513" s="11"/>
    </row>
    <row r="3514" spans="38:97" x14ac:dyDescent="0.25">
      <c r="AL3514" s="11"/>
      <c r="BA3514" s="11"/>
      <c r="BO3514" s="11"/>
      <c r="CC3514" s="11"/>
      <c r="CS3514" s="11"/>
    </row>
    <row r="3515" spans="38:97" x14ac:dyDescent="0.25">
      <c r="AL3515" s="11"/>
      <c r="BA3515" s="11"/>
      <c r="BO3515" s="11"/>
      <c r="CC3515" s="11"/>
      <c r="CS3515" s="11"/>
    </row>
    <row r="3516" spans="38:97" x14ac:dyDescent="0.25">
      <c r="AL3516" s="11"/>
      <c r="BA3516" s="11"/>
      <c r="BO3516" s="11"/>
      <c r="CC3516" s="11"/>
      <c r="CS3516" s="11"/>
    </row>
    <row r="3517" spans="38:97" x14ac:dyDescent="0.25">
      <c r="AL3517" s="11"/>
      <c r="BA3517" s="11"/>
      <c r="BO3517" s="11"/>
      <c r="CC3517" s="11"/>
      <c r="CS3517" s="11"/>
    </row>
    <row r="3518" spans="38:97" x14ac:dyDescent="0.25">
      <c r="AL3518" s="11"/>
      <c r="BA3518" s="11"/>
      <c r="BO3518" s="11"/>
      <c r="CC3518" s="11"/>
      <c r="CS3518" s="11"/>
    </row>
    <row r="3519" spans="38:97" x14ac:dyDescent="0.25">
      <c r="AL3519" s="11"/>
      <c r="BA3519" s="11"/>
      <c r="BO3519" s="11"/>
      <c r="CC3519" s="11"/>
      <c r="CS3519" s="11"/>
    </row>
    <row r="3520" spans="38:97" x14ac:dyDescent="0.25">
      <c r="AL3520" s="11"/>
      <c r="BA3520" s="11"/>
      <c r="BO3520" s="11"/>
      <c r="CC3520" s="11"/>
      <c r="CS3520" s="11"/>
    </row>
    <row r="3521" spans="38:97" x14ac:dyDescent="0.25">
      <c r="AL3521" s="11"/>
      <c r="BA3521" s="11"/>
      <c r="BO3521" s="11"/>
      <c r="CC3521" s="11"/>
      <c r="CS3521" s="11"/>
    </row>
    <row r="3522" spans="38:97" x14ac:dyDescent="0.25">
      <c r="AL3522" s="11"/>
      <c r="BA3522" s="11"/>
      <c r="BO3522" s="11"/>
      <c r="CC3522" s="11"/>
      <c r="CS3522" s="11"/>
    </row>
    <row r="3523" spans="38:97" x14ac:dyDescent="0.25">
      <c r="AL3523" s="11"/>
      <c r="BA3523" s="11"/>
      <c r="BO3523" s="11"/>
      <c r="CC3523" s="11"/>
      <c r="CS3523" s="11"/>
    </row>
    <row r="3524" spans="38:97" x14ac:dyDescent="0.25">
      <c r="AL3524" s="11"/>
      <c r="BA3524" s="11"/>
      <c r="BO3524" s="11"/>
      <c r="CC3524" s="11"/>
      <c r="CS3524" s="11"/>
    </row>
    <row r="3525" spans="38:97" x14ac:dyDescent="0.25">
      <c r="AL3525" s="11"/>
      <c r="BA3525" s="11"/>
      <c r="BO3525" s="11"/>
      <c r="CC3525" s="11"/>
      <c r="CS3525" s="11"/>
    </row>
    <row r="3526" spans="38:97" x14ac:dyDescent="0.25">
      <c r="AL3526" s="11"/>
      <c r="BA3526" s="11"/>
      <c r="BO3526" s="11"/>
      <c r="CC3526" s="11"/>
      <c r="CS3526" s="11"/>
    </row>
    <row r="3527" spans="38:97" x14ac:dyDescent="0.25">
      <c r="AL3527" s="11"/>
      <c r="BA3527" s="11"/>
      <c r="BO3527" s="11"/>
      <c r="CC3527" s="11"/>
      <c r="CS3527" s="11"/>
    </row>
    <row r="3528" spans="38:97" x14ac:dyDescent="0.25">
      <c r="AL3528" s="11"/>
      <c r="BA3528" s="11"/>
      <c r="BO3528" s="11"/>
      <c r="CC3528" s="11"/>
      <c r="CS3528" s="11"/>
    </row>
    <row r="3529" spans="38:97" x14ac:dyDescent="0.25">
      <c r="AL3529" s="11"/>
      <c r="BA3529" s="11"/>
      <c r="BO3529" s="11"/>
      <c r="CC3529" s="11"/>
      <c r="CS3529" s="11"/>
    </row>
    <row r="3530" spans="38:97" x14ac:dyDescent="0.25">
      <c r="AL3530" s="11"/>
      <c r="BA3530" s="11"/>
      <c r="BO3530" s="11"/>
      <c r="CC3530" s="11"/>
      <c r="CS3530" s="11"/>
    </row>
    <row r="3531" spans="38:97" x14ac:dyDescent="0.25">
      <c r="AL3531" s="11"/>
      <c r="BA3531" s="11"/>
      <c r="BO3531" s="11"/>
      <c r="CC3531" s="11"/>
      <c r="CS3531" s="11"/>
    </row>
    <row r="3532" spans="38:97" x14ac:dyDescent="0.25">
      <c r="AL3532" s="11"/>
      <c r="BA3532" s="11"/>
      <c r="BO3532" s="11"/>
      <c r="CC3532" s="11"/>
      <c r="CS3532" s="11"/>
    </row>
    <row r="3533" spans="38:97" x14ac:dyDescent="0.25">
      <c r="AL3533" s="11"/>
      <c r="BA3533" s="11"/>
      <c r="BO3533" s="11"/>
      <c r="CC3533" s="11"/>
      <c r="CS3533" s="11"/>
    </row>
    <row r="3534" spans="38:97" x14ac:dyDescent="0.25">
      <c r="AL3534" s="11"/>
      <c r="BA3534" s="11"/>
      <c r="BO3534" s="11"/>
      <c r="CC3534" s="11"/>
      <c r="CS3534" s="11"/>
    </row>
    <row r="3535" spans="38:97" x14ac:dyDescent="0.25">
      <c r="AL3535" s="11"/>
      <c r="BA3535" s="11"/>
      <c r="BO3535" s="11"/>
      <c r="CC3535" s="11"/>
      <c r="CS3535" s="11"/>
    </row>
    <row r="3536" spans="38:97" x14ac:dyDescent="0.25">
      <c r="AL3536" s="11"/>
      <c r="BA3536" s="11"/>
      <c r="BO3536" s="11"/>
      <c r="CC3536" s="11"/>
      <c r="CS3536" s="11"/>
    </row>
    <row r="3537" spans="38:97" x14ac:dyDescent="0.25">
      <c r="AL3537" s="11"/>
      <c r="BA3537" s="11"/>
      <c r="BO3537" s="11"/>
      <c r="CC3537" s="11"/>
      <c r="CS3537" s="11"/>
    </row>
    <row r="3538" spans="38:97" x14ac:dyDescent="0.25">
      <c r="AL3538" s="11"/>
      <c r="BA3538" s="11"/>
      <c r="BO3538" s="11"/>
      <c r="CC3538" s="11"/>
      <c r="CS3538" s="11"/>
    </row>
    <row r="3539" spans="38:97" x14ac:dyDescent="0.25">
      <c r="AL3539" s="11"/>
      <c r="BA3539" s="11"/>
      <c r="BO3539" s="11"/>
      <c r="CC3539" s="11"/>
      <c r="CS3539" s="11"/>
    </row>
    <row r="3540" spans="38:97" x14ac:dyDescent="0.25">
      <c r="AL3540" s="11"/>
      <c r="BA3540" s="11"/>
      <c r="BO3540" s="11"/>
      <c r="CC3540" s="11"/>
      <c r="CS3540" s="11"/>
    </row>
    <row r="3541" spans="38:97" x14ac:dyDescent="0.25">
      <c r="AL3541" s="11"/>
      <c r="BA3541" s="11"/>
      <c r="BO3541" s="11"/>
      <c r="CC3541" s="11"/>
      <c r="CS3541" s="11"/>
    </row>
    <row r="3542" spans="38:97" x14ac:dyDescent="0.25">
      <c r="AL3542" s="11"/>
      <c r="BA3542" s="11"/>
      <c r="BO3542" s="11"/>
      <c r="CC3542" s="11"/>
      <c r="CS3542" s="11"/>
    </row>
    <row r="3543" spans="38:97" x14ac:dyDescent="0.25">
      <c r="AL3543" s="11"/>
      <c r="BA3543" s="11"/>
      <c r="BO3543" s="11"/>
      <c r="CC3543" s="11"/>
      <c r="CS3543" s="11"/>
    </row>
    <row r="3544" spans="38:97" x14ac:dyDescent="0.25">
      <c r="AL3544" s="11"/>
      <c r="BA3544" s="11"/>
      <c r="BO3544" s="11"/>
      <c r="CC3544" s="11"/>
      <c r="CS3544" s="11"/>
    </row>
    <row r="3545" spans="38:97" x14ac:dyDescent="0.25">
      <c r="AL3545" s="11"/>
      <c r="BA3545" s="11"/>
      <c r="BO3545" s="11"/>
      <c r="CC3545" s="11"/>
      <c r="CS3545" s="11"/>
    </row>
    <row r="3546" spans="38:97" x14ac:dyDescent="0.25">
      <c r="AL3546" s="11"/>
      <c r="BA3546" s="11"/>
      <c r="BO3546" s="11"/>
      <c r="CC3546" s="11"/>
      <c r="CS3546" s="11"/>
    </row>
    <row r="3547" spans="38:97" x14ac:dyDescent="0.25">
      <c r="AL3547" s="11"/>
      <c r="BA3547" s="11"/>
      <c r="BO3547" s="11"/>
      <c r="CC3547" s="11"/>
      <c r="CS3547" s="11"/>
    </row>
    <row r="3548" spans="38:97" x14ac:dyDescent="0.25">
      <c r="AL3548" s="11"/>
      <c r="BA3548" s="11"/>
      <c r="BO3548" s="11"/>
      <c r="CC3548" s="11"/>
      <c r="CS3548" s="11"/>
    </row>
    <row r="3549" spans="38:97" x14ac:dyDescent="0.25">
      <c r="AL3549" s="11"/>
      <c r="BA3549" s="11"/>
      <c r="BO3549" s="11"/>
      <c r="CC3549" s="11"/>
      <c r="CS3549" s="11"/>
    </row>
    <row r="3550" spans="38:97" x14ac:dyDescent="0.25">
      <c r="AL3550" s="11"/>
      <c r="BA3550" s="11"/>
      <c r="BO3550" s="11"/>
      <c r="CC3550" s="11"/>
      <c r="CS3550" s="11"/>
    </row>
    <row r="3551" spans="38:97" x14ac:dyDescent="0.25">
      <c r="AL3551" s="11"/>
      <c r="BA3551" s="11"/>
      <c r="BO3551" s="11"/>
      <c r="CC3551" s="11"/>
      <c r="CS3551" s="11"/>
    </row>
    <row r="3552" spans="38:97" x14ac:dyDescent="0.25">
      <c r="AL3552" s="11"/>
      <c r="BA3552" s="11"/>
      <c r="BO3552" s="11"/>
      <c r="CC3552" s="11"/>
      <c r="CS3552" s="11"/>
    </row>
    <row r="3553" spans="38:97" x14ac:dyDescent="0.25">
      <c r="AL3553" s="11"/>
      <c r="BA3553" s="11"/>
      <c r="BO3553" s="11"/>
      <c r="CC3553" s="11"/>
      <c r="CS3553" s="11"/>
    </row>
    <row r="3554" spans="38:97" x14ac:dyDescent="0.25">
      <c r="AL3554" s="11"/>
      <c r="BA3554" s="11"/>
      <c r="BO3554" s="11"/>
      <c r="CC3554" s="11"/>
      <c r="CS3554" s="11"/>
    </row>
    <row r="3555" spans="38:97" x14ac:dyDescent="0.25">
      <c r="AL3555" s="11"/>
      <c r="BA3555" s="11"/>
      <c r="BO3555" s="11"/>
      <c r="CC3555" s="11"/>
      <c r="CS3555" s="11"/>
    </row>
    <row r="3556" spans="38:97" x14ac:dyDescent="0.25">
      <c r="AL3556" s="11"/>
      <c r="BA3556" s="11"/>
      <c r="BO3556" s="11"/>
      <c r="CC3556" s="11"/>
      <c r="CS3556" s="11"/>
    </row>
    <row r="3557" spans="38:97" x14ac:dyDescent="0.25">
      <c r="AL3557" s="11"/>
      <c r="BA3557" s="11"/>
      <c r="BO3557" s="11"/>
      <c r="CC3557" s="11"/>
      <c r="CS3557" s="11"/>
    </row>
    <row r="3558" spans="38:97" x14ac:dyDescent="0.25">
      <c r="AL3558" s="11"/>
      <c r="BA3558" s="11"/>
      <c r="BO3558" s="11"/>
      <c r="CC3558" s="11"/>
      <c r="CS3558" s="11"/>
    </row>
    <row r="3559" spans="38:97" x14ac:dyDescent="0.25">
      <c r="AL3559" s="11"/>
      <c r="BA3559" s="11"/>
      <c r="BO3559" s="11"/>
      <c r="CC3559" s="11"/>
      <c r="CS3559" s="11"/>
    </row>
    <row r="3560" spans="38:97" x14ac:dyDescent="0.25">
      <c r="AL3560" s="11"/>
      <c r="BA3560" s="11"/>
      <c r="BO3560" s="11"/>
      <c r="CC3560" s="11"/>
      <c r="CS3560" s="11"/>
    </row>
    <row r="3561" spans="38:97" x14ac:dyDescent="0.25">
      <c r="AL3561" s="11"/>
      <c r="BA3561" s="11"/>
      <c r="BO3561" s="11"/>
      <c r="CC3561" s="11"/>
      <c r="CS3561" s="11"/>
    </row>
    <row r="3562" spans="38:97" x14ac:dyDescent="0.25">
      <c r="AL3562" s="11"/>
      <c r="BA3562" s="11"/>
      <c r="BO3562" s="11"/>
      <c r="CC3562" s="11"/>
      <c r="CS3562" s="11"/>
    </row>
    <row r="3563" spans="38:97" x14ac:dyDescent="0.25">
      <c r="AL3563" s="11"/>
      <c r="BA3563" s="11"/>
      <c r="BO3563" s="11"/>
      <c r="CC3563" s="11"/>
      <c r="CS3563" s="11"/>
    </row>
    <row r="3564" spans="38:97" x14ac:dyDescent="0.25">
      <c r="AL3564" s="11"/>
      <c r="BA3564" s="11"/>
      <c r="BO3564" s="11"/>
      <c r="CC3564" s="11"/>
      <c r="CS3564" s="11"/>
    </row>
    <row r="3565" spans="38:97" x14ac:dyDescent="0.25">
      <c r="AL3565" s="11"/>
      <c r="BA3565" s="11"/>
      <c r="BO3565" s="11"/>
      <c r="CC3565" s="11"/>
      <c r="CS3565" s="11"/>
    </row>
    <row r="3566" spans="38:97" x14ac:dyDescent="0.25">
      <c r="AL3566" s="11"/>
      <c r="BA3566" s="11"/>
      <c r="BO3566" s="11"/>
      <c r="CC3566" s="11"/>
      <c r="CS3566" s="11"/>
    </row>
    <row r="3567" spans="38:97" x14ac:dyDescent="0.25">
      <c r="AL3567" s="11"/>
      <c r="BA3567" s="11"/>
      <c r="BO3567" s="11"/>
      <c r="CC3567" s="11"/>
      <c r="CS3567" s="11"/>
    </row>
    <row r="3568" spans="38:97" x14ac:dyDescent="0.25">
      <c r="AL3568" s="11"/>
      <c r="BA3568" s="11"/>
      <c r="BO3568" s="11"/>
      <c r="CC3568" s="11"/>
      <c r="CS3568" s="11"/>
    </row>
    <row r="3569" spans="38:97" x14ac:dyDescent="0.25">
      <c r="AL3569" s="11"/>
      <c r="BA3569" s="11"/>
      <c r="BO3569" s="11"/>
      <c r="CC3569" s="11"/>
      <c r="CS3569" s="11"/>
    </row>
    <row r="3570" spans="38:97" x14ac:dyDescent="0.25">
      <c r="AL3570" s="11"/>
      <c r="BA3570" s="11"/>
      <c r="BO3570" s="11"/>
      <c r="CC3570" s="11"/>
      <c r="CS3570" s="11"/>
    </row>
    <row r="3571" spans="38:97" x14ac:dyDescent="0.25">
      <c r="AL3571" s="11"/>
      <c r="BA3571" s="11"/>
      <c r="BO3571" s="11"/>
      <c r="CC3571" s="11"/>
      <c r="CS3571" s="11"/>
    </row>
    <row r="3572" spans="38:97" x14ac:dyDescent="0.25">
      <c r="AL3572" s="11"/>
      <c r="BA3572" s="11"/>
      <c r="BO3572" s="11"/>
      <c r="CC3572" s="11"/>
      <c r="CS3572" s="11"/>
    </row>
    <row r="3573" spans="38:97" x14ac:dyDescent="0.25">
      <c r="AL3573" s="11"/>
      <c r="BA3573" s="11"/>
      <c r="BO3573" s="11"/>
      <c r="CC3573" s="11"/>
      <c r="CS3573" s="11"/>
    </row>
    <row r="3574" spans="38:97" x14ac:dyDescent="0.25">
      <c r="AL3574" s="11"/>
      <c r="BA3574" s="11"/>
      <c r="BO3574" s="11"/>
      <c r="CC3574" s="11"/>
      <c r="CS3574" s="11"/>
    </row>
    <row r="3575" spans="38:97" x14ac:dyDescent="0.25">
      <c r="AL3575" s="11"/>
      <c r="BA3575" s="11"/>
      <c r="BO3575" s="11"/>
      <c r="CC3575" s="11"/>
      <c r="CS3575" s="11"/>
    </row>
    <row r="3576" spans="38:97" x14ac:dyDescent="0.25">
      <c r="AL3576" s="11"/>
      <c r="BA3576" s="11"/>
      <c r="BO3576" s="11"/>
      <c r="CC3576" s="11"/>
      <c r="CS3576" s="11"/>
    </row>
    <row r="3577" spans="38:97" x14ac:dyDescent="0.25">
      <c r="AL3577" s="11"/>
      <c r="BA3577" s="11"/>
      <c r="BO3577" s="11"/>
      <c r="CC3577" s="11"/>
      <c r="CS3577" s="11"/>
    </row>
    <row r="3578" spans="38:97" x14ac:dyDescent="0.25">
      <c r="AL3578" s="11"/>
      <c r="BA3578" s="11"/>
      <c r="BO3578" s="11"/>
      <c r="CC3578" s="11"/>
      <c r="CS3578" s="11"/>
    </row>
    <row r="3579" spans="38:97" x14ac:dyDescent="0.25">
      <c r="AL3579" s="11"/>
      <c r="BA3579" s="11"/>
      <c r="BO3579" s="11"/>
      <c r="CC3579" s="11"/>
      <c r="CS3579" s="11"/>
    </row>
    <row r="3580" spans="38:97" x14ac:dyDescent="0.25">
      <c r="AL3580" s="11"/>
      <c r="BA3580" s="11"/>
      <c r="BO3580" s="11"/>
      <c r="CC3580" s="11"/>
      <c r="CS3580" s="11"/>
    </row>
    <row r="3581" spans="38:97" x14ac:dyDescent="0.25">
      <c r="AL3581" s="11"/>
      <c r="BA3581" s="11"/>
      <c r="BO3581" s="11"/>
      <c r="CC3581" s="11"/>
      <c r="CS3581" s="11"/>
    </row>
    <row r="3582" spans="38:97" x14ac:dyDescent="0.25">
      <c r="AL3582" s="11"/>
      <c r="BA3582" s="11"/>
      <c r="BO3582" s="11"/>
      <c r="CC3582" s="11"/>
      <c r="CS3582" s="11"/>
    </row>
    <row r="3583" spans="38:97" x14ac:dyDescent="0.25">
      <c r="AL3583" s="11"/>
      <c r="BA3583" s="11"/>
      <c r="BO3583" s="11"/>
      <c r="CC3583" s="11"/>
      <c r="CS3583" s="11"/>
    </row>
    <row r="3584" spans="38:97" x14ac:dyDescent="0.25">
      <c r="AL3584" s="11"/>
      <c r="BA3584" s="11"/>
      <c r="BO3584" s="11"/>
      <c r="CC3584" s="11"/>
      <c r="CS3584" s="11"/>
    </row>
    <row r="3585" spans="38:97" x14ac:dyDescent="0.25">
      <c r="AL3585" s="11"/>
      <c r="BA3585" s="11"/>
      <c r="BO3585" s="11"/>
      <c r="CC3585" s="11"/>
      <c r="CS3585" s="11"/>
    </row>
    <row r="3586" spans="38:97" x14ac:dyDescent="0.25">
      <c r="AL3586" s="11"/>
      <c r="BA3586" s="11"/>
      <c r="BO3586" s="11"/>
      <c r="CC3586" s="11"/>
      <c r="CS3586" s="11"/>
    </row>
    <row r="3587" spans="38:97" x14ac:dyDescent="0.25">
      <c r="AL3587" s="11"/>
      <c r="BA3587" s="11"/>
      <c r="BO3587" s="11"/>
      <c r="CC3587" s="11"/>
      <c r="CS3587" s="11"/>
    </row>
    <row r="3588" spans="38:97" x14ac:dyDescent="0.25">
      <c r="AL3588" s="11"/>
      <c r="BA3588" s="11"/>
      <c r="BO3588" s="11"/>
      <c r="CC3588" s="11"/>
      <c r="CS3588" s="11"/>
    </row>
    <row r="3589" spans="38:97" x14ac:dyDescent="0.25">
      <c r="AL3589" s="11"/>
      <c r="BA3589" s="11"/>
      <c r="BO3589" s="11"/>
      <c r="CC3589" s="11"/>
      <c r="CS3589" s="11"/>
    </row>
    <row r="3590" spans="38:97" x14ac:dyDescent="0.25">
      <c r="AL3590" s="11"/>
      <c r="BA3590" s="11"/>
      <c r="BO3590" s="11"/>
      <c r="CC3590" s="11"/>
      <c r="CS3590" s="11"/>
    </row>
    <row r="3591" spans="38:97" x14ac:dyDescent="0.25">
      <c r="AL3591" s="11"/>
      <c r="BA3591" s="11"/>
      <c r="BO3591" s="11"/>
      <c r="CC3591" s="11"/>
      <c r="CS3591" s="11"/>
    </row>
    <row r="3592" spans="38:97" x14ac:dyDescent="0.25">
      <c r="AL3592" s="11"/>
      <c r="BA3592" s="11"/>
      <c r="BO3592" s="11"/>
      <c r="CC3592" s="11"/>
      <c r="CS3592" s="11"/>
    </row>
    <row r="3593" spans="38:97" x14ac:dyDescent="0.25">
      <c r="AL3593" s="11"/>
      <c r="BA3593" s="11"/>
      <c r="BO3593" s="11"/>
      <c r="CC3593" s="11"/>
      <c r="CS3593" s="11"/>
    </row>
    <row r="3594" spans="38:97" x14ac:dyDescent="0.25">
      <c r="AL3594" s="11"/>
      <c r="BA3594" s="11"/>
      <c r="BO3594" s="11"/>
      <c r="CC3594" s="11"/>
      <c r="CS3594" s="11"/>
    </row>
    <row r="3595" spans="38:97" x14ac:dyDescent="0.25">
      <c r="AL3595" s="11"/>
      <c r="BA3595" s="11"/>
      <c r="BO3595" s="11"/>
      <c r="CC3595" s="11"/>
      <c r="CS3595" s="11"/>
    </row>
    <row r="3596" spans="38:97" x14ac:dyDescent="0.25">
      <c r="AL3596" s="11"/>
      <c r="BA3596" s="11"/>
      <c r="BO3596" s="11"/>
      <c r="CC3596" s="11"/>
      <c r="CS3596" s="11"/>
    </row>
    <row r="3597" spans="38:97" x14ac:dyDescent="0.25">
      <c r="AL3597" s="11"/>
      <c r="BA3597" s="11"/>
      <c r="BO3597" s="11"/>
      <c r="CC3597" s="11"/>
      <c r="CS3597" s="11"/>
    </row>
    <row r="3598" spans="38:97" x14ac:dyDescent="0.25">
      <c r="AL3598" s="11"/>
      <c r="BA3598" s="11"/>
      <c r="BO3598" s="11"/>
      <c r="CC3598" s="11"/>
      <c r="CS3598" s="11"/>
    </row>
    <row r="3599" spans="38:97" x14ac:dyDescent="0.25">
      <c r="AL3599" s="11"/>
      <c r="BA3599" s="11"/>
      <c r="BO3599" s="11"/>
      <c r="CC3599" s="11"/>
      <c r="CS3599" s="11"/>
    </row>
    <row r="3600" spans="38:97" x14ac:dyDescent="0.25">
      <c r="AL3600" s="11"/>
      <c r="BA3600" s="11"/>
      <c r="BO3600" s="11"/>
      <c r="CC3600" s="11"/>
      <c r="CS3600" s="11"/>
    </row>
    <row r="3601" spans="38:97" x14ac:dyDescent="0.25">
      <c r="AL3601" s="11"/>
      <c r="BA3601" s="11"/>
      <c r="BO3601" s="11"/>
      <c r="CC3601" s="11"/>
      <c r="CS3601" s="11"/>
    </row>
    <row r="3602" spans="38:97" x14ac:dyDescent="0.25">
      <c r="AL3602" s="11"/>
      <c r="BA3602" s="11"/>
      <c r="BO3602" s="11"/>
      <c r="CC3602" s="11"/>
      <c r="CS3602" s="11"/>
    </row>
    <row r="3603" spans="38:97" x14ac:dyDescent="0.25">
      <c r="AL3603" s="11"/>
      <c r="BA3603" s="11"/>
      <c r="BO3603" s="11"/>
      <c r="CC3603" s="11"/>
      <c r="CS3603" s="11"/>
    </row>
    <row r="3604" spans="38:97" x14ac:dyDescent="0.25">
      <c r="AL3604" s="11"/>
      <c r="BA3604" s="11"/>
      <c r="BO3604" s="11"/>
      <c r="CC3604" s="11"/>
      <c r="CS3604" s="11"/>
    </row>
    <row r="3605" spans="38:97" x14ac:dyDescent="0.25">
      <c r="AL3605" s="11"/>
      <c r="BA3605" s="11"/>
      <c r="BO3605" s="11"/>
      <c r="CC3605" s="11"/>
      <c r="CS3605" s="11"/>
    </row>
    <row r="3606" spans="38:97" x14ac:dyDescent="0.25">
      <c r="AL3606" s="11"/>
      <c r="BA3606" s="11"/>
      <c r="BO3606" s="11"/>
      <c r="CC3606" s="11"/>
      <c r="CS3606" s="11"/>
    </row>
    <row r="3607" spans="38:97" x14ac:dyDescent="0.25">
      <c r="AL3607" s="11"/>
      <c r="BA3607" s="11"/>
      <c r="BO3607" s="11"/>
      <c r="CC3607" s="11"/>
      <c r="CS3607" s="11"/>
    </row>
    <row r="3608" spans="38:97" x14ac:dyDescent="0.25">
      <c r="AL3608" s="11"/>
      <c r="BA3608" s="11"/>
      <c r="BO3608" s="11"/>
      <c r="CC3608" s="11"/>
      <c r="CS3608" s="11"/>
    </row>
    <row r="3609" spans="38:97" x14ac:dyDescent="0.25">
      <c r="AL3609" s="11"/>
      <c r="BA3609" s="11"/>
      <c r="BO3609" s="11"/>
      <c r="CC3609" s="11"/>
      <c r="CS3609" s="11"/>
    </row>
    <row r="3610" spans="38:97" x14ac:dyDescent="0.25">
      <c r="AL3610" s="11"/>
      <c r="BA3610" s="11"/>
      <c r="BO3610" s="11"/>
      <c r="CC3610" s="11"/>
      <c r="CS3610" s="11"/>
    </row>
    <row r="3611" spans="38:97" x14ac:dyDescent="0.25">
      <c r="AL3611" s="11"/>
      <c r="BA3611" s="11"/>
      <c r="BO3611" s="11"/>
      <c r="CC3611" s="11"/>
      <c r="CS3611" s="11"/>
    </row>
    <row r="3612" spans="38:97" x14ac:dyDescent="0.25">
      <c r="AL3612" s="11"/>
      <c r="BA3612" s="11"/>
      <c r="BO3612" s="11"/>
      <c r="CC3612" s="11"/>
      <c r="CS3612" s="11"/>
    </row>
    <row r="3613" spans="38:97" x14ac:dyDescent="0.25">
      <c r="AL3613" s="11"/>
      <c r="BA3613" s="11"/>
      <c r="BO3613" s="11"/>
      <c r="CC3613" s="11"/>
      <c r="CS3613" s="11"/>
    </row>
    <row r="3614" spans="38:97" x14ac:dyDescent="0.25">
      <c r="AL3614" s="11"/>
      <c r="BA3614" s="11"/>
      <c r="BO3614" s="11"/>
      <c r="CC3614" s="11"/>
      <c r="CS3614" s="11"/>
    </row>
    <row r="3615" spans="38:97" x14ac:dyDescent="0.25">
      <c r="AL3615" s="11"/>
      <c r="BA3615" s="11"/>
      <c r="BO3615" s="11"/>
      <c r="CC3615" s="11"/>
      <c r="CS3615" s="11"/>
    </row>
    <row r="3616" spans="38:97" x14ac:dyDescent="0.25">
      <c r="AL3616" s="11"/>
      <c r="BA3616" s="11"/>
      <c r="BO3616" s="11"/>
      <c r="CC3616" s="11"/>
      <c r="CS3616" s="11"/>
    </row>
    <row r="3617" spans="38:97" x14ac:dyDescent="0.25">
      <c r="AL3617" s="11"/>
      <c r="BA3617" s="11"/>
      <c r="BO3617" s="11"/>
      <c r="CC3617" s="11"/>
      <c r="CS3617" s="11"/>
    </row>
    <row r="3618" spans="38:97" x14ac:dyDescent="0.25">
      <c r="AL3618" s="11"/>
      <c r="BA3618" s="11"/>
      <c r="BO3618" s="11"/>
      <c r="CC3618" s="11"/>
      <c r="CS3618" s="11"/>
    </row>
    <row r="3619" spans="38:97" x14ac:dyDescent="0.25">
      <c r="AL3619" s="11"/>
      <c r="BA3619" s="11"/>
      <c r="BO3619" s="11"/>
      <c r="CC3619" s="11"/>
      <c r="CS3619" s="11"/>
    </row>
    <row r="3620" spans="38:97" x14ac:dyDescent="0.25">
      <c r="AL3620" s="11"/>
      <c r="BA3620" s="11"/>
      <c r="BO3620" s="11"/>
      <c r="CC3620" s="11"/>
      <c r="CS3620" s="11"/>
    </row>
    <row r="3621" spans="38:97" x14ac:dyDescent="0.25">
      <c r="AL3621" s="11"/>
      <c r="BA3621" s="11"/>
      <c r="BO3621" s="11"/>
      <c r="CC3621" s="11"/>
      <c r="CS3621" s="11"/>
    </row>
    <row r="3622" spans="38:97" x14ac:dyDescent="0.25">
      <c r="AL3622" s="11"/>
      <c r="BA3622" s="11"/>
      <c r="BO3622" s="11"/>
      <c r="CC3622" s="11"/>
      <c r="CS3622" s="11"/>
    </row>
    <row r="3623" spans="38:97" x14ac:dyDescent="0.25">
      <c r="AL3623" s="11"/>
      <c r="BA3623" s="11"/>
      <c r="BO3623" s="11"/>
      <c r="CC3623" s="11"/>
      <c r="CS3623" s="11"/>
    </row>
    <row r="3624" spans="38:97" x14ac:dyDescent="0.25">
      <c r="AL3624" s="11"/>
      <c r="BA3624" s="11"/>
      <c r="BO3624" s="11"/>
      <c r="CC3624" s="11"/>
      <c r="CS3624" s="11"/>
    </row>
    <row r="3625" spans="38:97" x14ac:dyDescent="0.25">
      <c r="AL3625" s="11"/>
      <c r="BA3625" s="11"/>
      <c r="BO3625" s="11"/>
      <c r="CC3625" s="11"/>
      <c r="CS3625" s="11"/>
    </row>
    <row r="3626" spans="38:97" x14ac:dyDescent="0.25">
      <c r="AL3626" s="11"/>
      <c r="BA3626" s="11"/>
      <c r="BO3626" s="11"/>
      <c r="CC3626" s="11"/>
      <c r="CS3626" s="11"/>
    </row>
    <row r="3627" spans="38:97" x14ac:dyDescent="0.25">
      <c r="AL3627" s="11"/>
      <c r="BA3627" s="11"/>
      <c r="BO3627" s="11"/>
      <c r="CC3627" s="11"/>
      <c r="CS3627" s="11"/>
    </row>
    <row r="3628" spans="38:97" x14ac:dyDescent="0.25">
      <c r="AL3628" s="11"/>
      <c r="BA3628" s="11"/>
      <c r="BO3628" s="11"/>
      <c r="CC3628" s="11"/>
      <c r="CS3628" s="11"/>
    </row>
    <row r="3629" spans="38:97" x14ac:dyDescent="0.25">
      <c r="AL3629" s="11"/>
      <c r="BA3629" s="11"/>
      <c r="BO3629" s="11"/>
      <c r="CC3629" s="11"/>
      <c r="CS3629" s="11"/>
    </row>
    <row r="3630" spans="38:97" x14ac:dyDescent="0.25">
      <c r="AL3630" s="11"/>
      <c r="BA3630" s="11"/>
      <c r="BO3630" s="11"/>
      <c r="CC3630" s="11"/>
      <c r="CS3630" s="11"/>
    </row>
    <row r="3631" spans="38:97" x14ac:dyDescent="0.25">
      <c r="AL3631" s="11"/>
      <c r="BA3631" s="11"/>
      <c r="BO3631" s="11"/>
      <c r="CC3631" s="11"/>
      <c r="CS3631" s="11"/>
    </row>
    <row r="3632" spans="38:97" x14ac:dyDescent="0.25">
      <c r="AL3632" s="11"/>
      <c r="BA3632" s="11"/>
      <c r="BO3632" s="11"/>
      <c r="CC3632" s="11"/>
      <c r="CS3632" s="11"/>
    </row>
    <row r="3633" spans="38:97" x14ac:dyDescent="0.25">
      <c r="AL3633" s="11"/>
      <c r="BA3633" s="11"/>
      <c r="BO3633" s="11"/>
      <c r="CC3633" s="11"/>
      <c r="CS3633" s="11"/>
    </row>
    <row r="3634" spans="38:97" x14ac:dyDescent="0.25">
      <c r="AL3634" s="11"/>
      <c r="BA3634" s="11"/>
      <c r="BO3634" s="11"/>
      <c r="CC3634" s="11"/>
      <c r="CS3634" s="11"/>
    </row>
    <row r="3635" spans="38:97" x14ac:dyDescent="0.25">
      <c r="AL3635" s="11"/>
      <c r="BA3635" s="11"/>
      <c r="BO3635" s="11"/>
      <c r="CC3635" s="11"/>
      <c r="CS3635" s="11"/>
    </row>
    <row r="3636" spans="38:97" x14ac:dyDescent="0.25">
      <c r="AL3636" s="11"/>
      <c r="BA3636" s="11"/>
      <c r="BO3636" s="11"/>
      <c r="CC3636" s="11"/>
      <c r="CS3636" s="11"/>
    </row>
    <row r="3637" spans="38:97" x14ac:dyDescent="0.25">
      <c r="AL3637" s="11"/>
      <c r="BA3637" s="11"/>
      <c r="BO3637" s="11"/>
      <c r="CC3637" s="11"/>
      <c r="CS3637" s="11"/>
    </row>
    <row r="3638" spans="38:97" x14ac:dyDescent="0.25">
      <c r="AL3638" s="11"/>
      <c r="BA3638" s="11"/>
      <c r="BO3638" s="11"/>
      <c r="CC3638" s="11"/>
      <c r="CS3638" s="11"/>
    </row>
    <row r="3639" spans="38:97" x14ac:dyDescent="0.25">
      <c r="AL3639" s="11"/>
      <c r="BA3639" s="11"/>
      <c r="BO3639" s="11"/>
      <c r="CC3639" s="11"/>
      <c r="CS3639" s="11"/>
    </row>
    <row r="3640" spans="38:97" x14ac:dyDescent="0.25">
      <c r="AL3640" s="11"/>
      <c r="BA3640" s="11"/>
      <c r="BO3640" s="11"/>
      <c r="CC3640" s="11"/>
      <c r="CS3640" s="11"/>
    </row>
    <row r="3641" spans="38:97" x14ac:dyDescent="0.25">
      <c r="AL3641" s="11"/>
      <c r="BA3641" s="11"/>
      <c r="BO3641" s="11"/>
      <c r="CC3641" s="11"/>
      <c r="CS3641" s="11"/>
    </row>
    <row r="3642" spans="38:97" x14ac:dyDescent="0.25">
      <c r="AL3642" s="11"/>
      <c r="BA3642" s="11"/>
      <c r="BO3642" s="11"/>
      <c r="CC3642" s="11"/>
      <c r="CS3642" s="11"/>
    </row>
    <row r="3643" spans="38:97" x14ac:dyDescent="0.25">
      <c r="AL3643" s="11"/>
      <c r="BA3643" s="11"/>
      <c r="BO3643" s="11"/>
      <c r="CC3643" s="11"/>
      <c r="CS3643" s="11"/>
    </row>
    <row r="3644" spans="38:97" x14ac:dyDescent="0.25">
      <c r="AL3644" s="11"/>
      <c r="BA3644" s="11"/>
      <c r="BO3644" s="11"/>
      <c r="CC3644" s="11"/>
      <c r="CS3644" s="11"/>
    </row>
    <row r="3645" spans="38:97" x14ac:dyDescent="0.25">
      <c r="AL3645" s="11"/>
      <c r="BA3645" s="11"/>
      <c r="BO3645" s="11"/>
      <c r="CC3645" s="11"/>
      <c r="CS3645" s="11"/>
    </row>
    <row r="3646" spans="38:97" x14ac:dyDescent="0.25">
      <c r="AL3646" s="11"/>
      <c r="BA3646" s="11"/>
      <c r="BO3646" s="11"/>
      <c r="CC3646" s="11"/>
      <c r="CS3646" s="11"/>
    </row>
    <row r="3647" spans="38:97" x14ac:dyDescent="0.25">
      <c r="AL3647" s="11"/>
      <c r="BA3647" s="11"/>
      <c r="BO3647" s="11"/>
      <c r="CC3647" s="11"/>
      <c r="CS3647" s="11"/>
    </row>
    <row r="3648" spans="38:97" x14ac:dyDescent="0.25">
      <c r="AL3648" s="11"/>
      <c r="BA3648" s="11"/>
      <c r="BO3648" s="11"/>
      <c r="CC3648" s="11"/>
      <c r="CS3648" s="11"/>
    </row>
    <row r="3649" spans="38:97" x14ac:dyDescent="0.25">
      <c r="AL3649" s="11"/>
      <c r="BA3649" s="11"/>
      <c r="BO3649" s="11"/>
      <c r="CC3649" s="11"/>
      <c r="CS3649" s="11"/>
    </row>
    <row r="3650" spans="38:97" x14ac:dyDescent="0.25">
      <c r="AL3650" s="11"/>
      <c r="BA3650" s="11"/>
      <c r="BO3650" s="11"/>
      <c r="CC3650" s="11"/>
      <c r="CS3650" s="11"/>
    </row>
    <row r="3651" spans="38:97" x14ac:dyDescent="0.25">
      <c r="AL3651" s="11"/>
      <c r="BA3651" s="11"/>
      <c r="BO3651" s="11"/>
      <c r="CC3651" s="11"/>
      <c r="CS3651" s="11"/>
    </row>
    <row r="3652" spans="38:97" x14ac:dyDescent="0.25">
      <c r="AL3652" s="11"/>
      <c r="BA3652" s="11"/>
      <c r="BO3652" s="11"/>
      <c r="CC3652" s="11"/>
      <c r="CS3652" s="11"/>
    </row>
    <row r="3653" spans="38:97" x14ac:dyDescent="0.25">
      <c r="AL3653" s="11"/>
      <c r="BA3653" s="11"/>
      <c r="BO3653" s="11"/>
      <c r="CC3653" s="11"/>
      <c r="CS3653" s="11"/>
    </row>
    <row r="3654" spans="38:97" x14ac:dyDescent="0.25">
      <c r="AL3654" s="11"/>
      <c r="BA3654" s="11"/>
      <c r="BO3654" s="11"/>
      <c r="CC3654" s="11"/>
      <c r="CS3654" s="11"/>
    </row>
    <row r="3655" spans="38:97" x14ac:dyDescent="0.25">
      <c r="AL3655" s="11"/>
      <c r="BA3655" s="11"/>
      <c r="BO3655" s="11"/>
      <c r="CC3655" s="11"/>
      <c r="CS3655" s="11"/>
    </row>
    <row r="3656" spans="38:97" x14ac:dyDescent="0.25">
      <c r="AL3656" s="11"/>
      <c r="BA3656" s="11"/>
      <c r="BO3656" s="11"/>
      <c r="CC3656" s="11"/>
      <c r="CS3656" s="11"/>
    </row>
    <row r="3657" spans="38:97" x14ac:dyDescent="0.25">
      <c r="AL3657" s="11"/>
      <c r="BA3657" s="11"/>
      <c r="BO3657" s="11"/>
      <c r="CC3657" s="11"/>
      <c r="CS3657" s="11"/>
    </row>
    <row r="3658" spans="38:97" x14ac:dyDescent="0.25">
      <c r="AL3658" s="11"/>
      <c r="BA3658" s="11"/>
      <c r="BO3658" s="11"/>
      <c r="CC3658" s="11"/>
      <c r="CS3658" s="11"/>
    </row>
    <row r="3659" spans="38:97" x14ac:dyDescent="0.25">
      <c r="AL3659" s="11"/>
      <c r="BA3659" s="11"/>
      <c r="BO3659" s="11"/>
      <c r="CC3659" s="11"/>
      <c r="CS3659" s="11"/>
    </row>
    <row r="3660" spans="38:97" x14ac:dyDescent="0.25">
      <c r="AL3660" s="11"/>
      <c r="BA3660" s="11"/>
      <c r="BO3660" s="11"/>
      <c r="CC3660" s="11"/>
      <c r="CS3660" s="11"/>
    </row>
    <row r="3661" spans="38:97" x14ac:dyDescent="0.25">
      <c r="AL3661" s="11"/>
      <c r="BA3661" s="11"/>
      <c r="BO3661" s="11"/>
      <c r="CC3661" s="11"/>
      <c r="CS3661" s="11"/>
    </row>
    <row r="3662" spans="38:97" x14ac:dyDescent="0.25">
      <c r="AL3662" s="11"/>
      <c r="BA3662" s="11"/>
      <c r="BO3662" s="11"/>
      <c r="CC3662" s="11"/>
      <c r="CS3662" s="11"/>
    </row>
    <row r="3663" spans="38:97" x14ac:dyDescent="0.25">
      <c r="AL3663" s="11"/>
      <c r="BA3663" s="11"/>
      <c r="BO3663" s="11"/>
      <c r="CC3663" s="11"/>
      <c r="CS3663" s="11"/>
    </row>
    <row r="3664" spans="38:97" x14ac:dyDescent="0.25">
      <c r="AL3664" s="11"/>
      <c r="BA3664" s="11"/>
      <c r="BO3664" s="11"/>
      <c r="CC3664" s="11"/>
      <c r="CS3664" s="11"/>
    </row>
    <row r="3665" spans="38:97" x14ac:dyDescent="0.25">
      <c r="AL3665" s="11"/>
      <c r="BA3665" s="11"/>
      <c r="BO3665" s="11"/>
      <c r="CC3665" s="11"/>
      <c r="CS3665" s="11"/>
    </row>
    <row r="3666" spans="38:97" x14ac:dyDescent="0.25">
      <c r="AL3666" s="11"/>
      <c r="BA3666" s="11"/>
      <c r="BO3666" s="11"/>
      <c r="CC3666" s="11"/>
      <c r="CS3666" s="11"/>
    </row>
    <row r="3667" spans="38:97" x14ac:dyDescent="0.25">
      <c r="AL3667" s="11"/>
      <c r="BA3667" s="11"/>
      <c r="BO3667" s="11"/>
      <c r="CC3667" s="11"/>
      <c r="CS3667" s="11"/>
    </row>
    <row r="3668" spans="38:97" x14ac:dyDescent="0.25">
      <c r="AL3668" s="11"/>
      <c r="BA3668" s="11"/>
      <c r="BO3668" s="11"/>
      <c r="CC3668" s="11"/>
      <c r="CS3668" s="11"/>
    </row>
    <row r="3669" spans="38:97" x14ac:dyDescent="0.25">
      <c r="AL3669" s="11"/>
      <c r="BA3669" s="11"/>
      <c r="BO3669" s="11"/>
      <c r="CC3669" s="11"/>
      <c r="CS3669" s="11"/>
    </row>
    <row r="3670" spans="38:97" x14ac:dyDescent="0.25">
      <c r="AL3670" s="11"/>
      <c r="BA3670" s="11"/>
      <c r="BO3670" s="11"/>
      <c r="CC3670" s="11"/>
      <c r="CS3670" s="11"/>
    </row>
    <row r="3671" spans="38:97" x14ac:dyDescent="0.25">
      <c r="AL3671" s="11"/>
      <c r="BA3671" s="11"/>
      <c r="BO3671" s="11"/>
      <c r="CC3671" s="11"/>
      <c r="CS3671" s="11"/>
    </row>
    <row r="3672" spans="38:97" x14ac:dyDescent="0.25">
      <c r="AL3672" s="11"/>
      <c r="BA3672" s="11"/>
      <c r="BO3672" s="11"/>
      <c r="CC3672" s="11"/>
      <c r="CS3672" s="11"/>
    </row>
    <row r="3673" spans="38:97" x14ac:dyDescent="0.25">
      <c r="AL3673" s="11"/>
      <c r="BA3673" s="11"/>
      <c r="BO3673" s="11"/>
      <c r="CC3673" s="11"/>
      <c r="CS3673" s="11"/>
    </row>
    <row r="3674" spans="38:97" x14ac:dyDescent="0.25">
      <c r="AL3674" s="11"/>
      <c r="BA3674" s="11"/>
      <c r="BO3674" s="11"/>
      <c r="CC3674" s="11"/>
      <c r="CS3674" s="11"/>
    </row>
    <row r="3675" spans="38:97" x14ac:dyDescent="0.25">
      <c r="AL3675" s="11"/>
      <c r="BA3675" s="11"/>
      <c r="BO3675" s="11"/>
      <c r="CC3675" s="11"/>
      <c r="CS3675" s="11"/>
    </row>
    <row r="3676" spans="38:97" x14ac:dyDescent="0.25">
      <c r="AL3676" s="11"/>
      <c r="BA3676" s="11"/>
      <c r="BO3676" s="11"/>
      <c r="CC3676" s="11"/>
      <c r="CS3676" s="11"/>
    </row>
    <row r="3677" spans="38:97" x14ac:dyDescent="0.25">
      <c r="AL3677" s="11"/>
      <c r="BA3677" s="11"/>
      <c r="BO3677" s="11"/>
      <c r="CC3677" s="11"/>
      <c r="CS3677" s="11"/>
    </row>
    <row r="3678" spans="38:97" x14ac:dyDescent="0.25">
      <c r="AL3678" s="11"/>
      <c r="BA3678" s="11"/>
      <c r="BO3678" s="11"/>
      <c r="CC3678" s="11"/>
      <c r="CS3678" s="11"/>
    </row>
    <row r="3679" spans="38:97" x14ac:dyDescent="0.25">
      <c r="AL3679" s="11"/>
      <c r="BA3679" s="11"/>
      <c r="BO3679" s="11"/>
      <c r="CC3679" s="11"/>
      <c r="CS3679" s="11"/>
    </row>
    <row r="3680" spans="38:97" x14ac:dyDescent="0.25">
      <c r="AL3680" s="11"/>
      <c r="BA3680" s="11"/>
      <c r="BO3680" s="11"/>
      <c r="CC3680" s="11"/>
      <c r="CS3680" s="11"/>
    </row>
    <row r="3681" spans="38:97" x14ac:dyDescent="0.25">
      <c r="AL3681" s="11"/>
      <c r="BA3681" s="11"/>
      <c r="BO3681" s="11"/>
      <c r="CC3681" s="11"/>
      <c r="CS3681" s="11"/>
    </row>
    <row r="3682" spans="38:97" x14ac:dyDescent="0.25">
      <c r="AL3682" s="11"/>
      <c r="BA3682" s="11"/>
      <c r="BO3682" s="11"/>
      <c r="CC3682" s="11"/>
      <c r="CS3682" s="11"/>
    </row>
    <row r="3683" spans="38:97" x14ac:dyDescent="0.25">
      <c r="AL3683" s="11"/>
      <c r="BA3683" s="11"/>
      <c r="BO3683" s="11"/>
      <c r="CC3683" s="11"/>
      <c r="CS3683" s="11"/>
    </row>
    <row r="3684" spans="38:97" x14ac:dyDescent="0.25">
      <c r="AL3684" s="11"/>
      <c r="BA3684" s="11"/>
      <c r="BO3684" s="11"/>
      <c r="CC3684" s="11"/>
      <c r="CS3684" s="11"/>
    </row>
    <row r="3685" spans="38:97" x14ac:dyDescent="0.25">
      <c r="AL3685" s="11"/>
      <c r="BA3685" s="11"/>
      <c r="BO3685" s="11"/>
      <c r="CC3685" s="11"/>
      <c r="CS3685" s="11"/>
    </row>
    <row r="3686" spans="38:97" x14ac:dyDescent="0.25">
      <c r="AL3686" s="11"/>
      <c r="BA3686" s="11"/>
      <c r="BO3686" s="11"/>
      <c r="CC3686" s="11"/>
      <c r="CS3686" s="11"/>
    </row>
    <row r="3687" spans="38:97" x14ac:dyDescent="0.25">
      <c r="AL3687" s="11"/>
      <c r="BA3687" s="11"/>
      <c r="BO3687" s="11"/>
      <c r="CC3687" s="11"/>
      <c r="CS3687" s="11"/>
    </row>
    <row r="3688" spans="38:97" x14ac:dyDescent="0.25">
      <c r="AL3688" s="11"/>
      <c r="BA3688" s="11"/>
      <c r="BO3688" s="11"/>
      <c r="CC3688" s="11"/>
      <c r="CS3688" s="11"/>
    </row>
    <row r="3689" spans="38:97" x14ac:dyDescent="0.25">
      <c r="AL3689" s="11"/>
      <c r="BA3689" s="11"/>
      <c r="BO3689" s="11"/>
      <c r="CC3689" s="11"/>
      <c r="CS3689" s="11"/>
    </row>
    <row r="3690" spans="38:97" x14ac:dyDescent="0.25">
      <c r="AL3690" s="11"/>
      <c r="BA3690" s="11"/>
      <c r="BO3690" s="11"/>
      <c r="CC3690" s="11"/>
      <c r="CS3690" s="11"/>
    </row>
    <row r="3691" spans="38:97" x14ac:dyDescent="0.25">
      <c r="AL3691" s="11"/>
      <c r="BA3691" s="11"/>
      <c r="BO3691" s="11"/>
      <c r="CC3691" s="11"/>
      <c r="CS3691" s="11"/>
    </row>
    <row r="3692" spans="38:97" x14ac:dyDescent="0.25">
      <c r="AL3692" s="11"/>
      <c r="BA3692" s="11"/>
      <c r="BO3692" s="11"/>
      <c r="CC3692" s="11"/>
      <c r="CS3692" s="11"/>
    </row>
    <row r="3693" spans="38:97" x14ac:dyDescent="0.25">
      <c r="AL3693" s="11"/>
      <c r="BA3693" s="11"/>
      <c r="BO3693" s="11"/>
      <c r="CC3693" s="11"/>
      <c r="CS3693" s="11"/>
    </row>
    <row r="3694" spans="38:97" x14ac:dyDescent="0.25">
      <c r="AL3694" s="11"/>
      <c r="BA3694" s="11"/>
      <c r="BO3694" s="11"/>
      <c r="CC3694" s="11"/>
      <c r="CS3694" s="11"/>
    </row>
    <row r="3695" spans="38:97" x14ac:dyDescent="0.25">
      <c r="AL3695" s="11"/>
      <c r="BA3695" s="11"/>
      <c r="BO3695" s="11"/>
      <c r="CC3695" s="11"/>
      <c r="CS3695" s="11"/>
    </row>
    <row r="3696" spans="38:97" x14ac:dyDescent="0.25">
      <c r="AL3696" s="11"/>
      <c r="BA3696" s="11"/>
      <c r="BO3696" s="11"/>
      <c r="CC3696" s="11"/>
      <c r="CS3696" s="11"/>
    </row>
    <row r="3697" spans="38:97" x14ac:dyDescent="0.25">
      <c r="AL3697" s="11"/>
      <c r="BA3697" s="11"/>
      <c r="BO3697" s="11"/>
      <c r="CC3697" s="11"/>
      <c r="CS3697" s="11"/>
    </row>
    <row r="3698" spans="38:97" x14ac:dyDescent="0.25">
      <c r="AL3698" s="11"/>
      <c r="BA3698" s="11"/>
      <c r="BO3698" s="11"/>
      <c r="CC3698" s="11"/>
      <c r="CS3698" s="11"/>
    </row>
    <row r="3699" spans="38:97" x14ac:dyDescent="0.25">
      <c r="AL3699" s="11"/>
      <c r="BA3699" s="11"/>
      <c r="BO3699" s="11"/>
      <c r="CC3699" s="11"/>
      <c r="CS3699" s="11"/>
    </row>
    <row r="3700" spans="38:97" x14ac:dyDescent="0.25">
      <c r="AL3700" s="11"/>
      <c r="BA3700" s="11"/>
      <c r="BO3700" s="11"/>
      <c r="CC3700" s="11"/>
      <c r="CS3700" s="11"/>
    </row>
    <row r="3701" spans="38:97" x14ac:dyDescent="0.25">
      <c r="AL3701" s="11"/>
      <c r="BA3701" s="11"/>
      <c r="BO3701" s="11"/>
      <c r="CC3701" s="11"/>
      <c r="CS3701" s="11"/>
    </row>
    <row r="3702" spans="38:97" x14ac:dyDescent="0.25">
      <c r="AL3702" s="11"/>
      <c r="BA3702" s="11"/>
      <c r="BO3702" s="11"/>
      <c r="CC3702" s="11"/>
      <c r="CS3702" s="11"/>
    </row>
    <row r="3703" spans="38:97" x14ac:dyDescent="0.25">
      <c r="AL3703" s="11"/>
      <c r="BA3703" s="11"/>
      <c r="BO3703" s="11"/>
      <c r="CC3703" s="11"/>
      <c r="CS3703" s="11"/>
    </row>
    <row r="3704" spans="38:97" x14ac:dyDescent="0.25">
      <c r="AL3704" s="11"/>
      <c r="BA3704" s="11"/>
      <c r="BO3704" s="11"/>
      <c r="CC3704" s="11"/>
      <c r="CS3704" s="11"/>
    </row>
    <row r="3705" spans="38:97" x14ac:dyDescent="0.25">
      <c r="AL3705" s="11"/>
      <c r="BA3705" s="11"/>
      <c r="BO3705" s="11"/>
      <c r="CC3705" s="11"/>
      <c r="CS3705" s="11"/>
    </row>
    <row r="3706" spans="38:97" x14ac:dyDescent="0.25">
      <c r="AL3706" s="11"/>
      <c r="BA3706" s="11"/>
      <c r="BO3706" s="11"/>
      <c r="CC3706" s="11"/>
      <c r="CS3706" s="11"/>
    </row>
    <row r="3707" spans="38:97" x14ac:dyDescent="0.25">
      <c r="AL3707" s="11"/>
      <c r="BA3707" s="11"/>
      <c r="BO3707" s="11"/>
      <c r="CC3707" s="11"/>
      <c r="CS3707" s="11"/>
    </row>
    <row r="3708" spans="38:97" x14ac:dyDescent="0.25">
      <c r="AL3708" s="11"/>
      <c r="BA3708" s="11"/>
      <c r="BO3708" s="11"/>
      <c r="CC3708" s="11"/>
      <c r="CS3708" s="11"/>
    </row>
    <row r="3709" spans="38:97" x14ac:dyDescent="0.25">
      <c r="AL3709" s="11"/>
      <c r="BA3709" s="11"/>
      <c r="BO3709" s="11"/>
      <c r="CC3709" s="11"/>
      <c r="CS3709" s="11"/>
    </row>
    <row r="3710" spans="38:97" x14ac:dyDescent="0.25">
      <c r="AL3710" s="11"/>
      <c r="BA3710" s="11"/>
      <c r="BO3710" s="11"/>
      <c r="CC3710" s="11"/>
      <c r="CS3710" s="11"/>
    </row>
    <row r="3711" spans="38:97" x14ac:dyDescent="0.25">
      <c r="AL3711" s="11"/>
      <c r="BA3711" s="11"/>
      <c r="BO3711" s="11"/>
      <c r="CC3711" s="11"/>
      <c r="CS3711" s="11"/>
    </row>
    <row r="3712" spans="38:97" x14ac:dyDescent="0.25">
      <c r="AL3712" s="11"/>
      <c r="BA3712" s="11"/>
      <c r="BO3712" s="11"/>
      <c r="CC3712" s="11"/>
      <c r="CS3712" s="11"/>
    </row>
    <row r="3713" spans="38:97" x14ac:dyDescent="0.25">
      <c r="AL3713" s="11"/>
      <c r="BA3713" s="11"/>
      <c r="BO3713" s="11"/>
      <c r="CC3713" s="11"/>
      <c r="CS3713" s="11"/>
    </row>
    <row r="3714" spans="38:97" x14ac:dyDescent="0.25">
      <c r="AL3714" s="11"/>
      <c r="BA3714" s="11"/>
      <c r="BO3714" s="11"/>
      <c r="CC3714" s="11"/>
      <c r="CS3714" s="11"/>
    </row>
    <row r="3715" spans="38:97" x14ac:dyDescent="0.25">
      <c r="AL3715" s="11"/>
      <c r="BA3715" s="11"/>
      <c r="BO3715" s="11"/>
      <c r="CC3715" s="11"/>
      <c r="CS3715" s="11"/>
    </row>
    <row r="3716" spans="38:97" x14ac:dyDescent="0.25">
      <c r="AL3716" s="11"/>
      <c r="BA3716" s="11"/>
      <c r="BO3716" s="11"/>
      <c r="CC3716" s="11"/>
      <c r="CS3716" s="11"/>
    </row>
    <row r="3717" spans="38:97" x14ac:dyDescent="0.25">
      <c r="AL3717" s="11"/>
      <c r="BA3717" s="11"/>
      <c r="BO3717" s="11"/>
      <c r="CC3717" s="11"/>
      <c r="CS3717" s="11"/>
    </row>
    <row r="3718" spans="38:97" x14ac:dyDescent="0.25">
      <c r="AL3718" s="11"/>
      <c r="BA3718" s="11"/>
      <c r="BO3718" s="11"/>
      <c r="CC3718" s="11"/>
      <c r="CS3718" s="11"/>
    </row>
    <row r="3719" spans="38:97" x14ac:dyDescent="0.25">
      <c r="AL3719" s="11"/>
      <c r="BA3719" s="11"/>
      <c r="BO3719" s="11"/>
      <c r="CC3719" s="11"/>
      <c r="CS3719" s="11"/>
    </row>
    <row r="3720" spans="38:97" x14ac:dyDescent="0.25">
      <c r="AL3720" s="11"/>
      <c r="BA3720" s="11"/>
      <c r="BO3720" s="11"/>
      <c r="CC3720" s="11"/>
      <c r="CS3720" s="11"/>
    </row>
    <row r="3721" spans="38:97" x14ac:dyDescent="0.25">
      <c r="AL3721" s="11"/>
      <c r="BA3721" s="11"/>
      <c r="BO3721" s="11"/>
      <c r="CC3721" s="11"/>
      <c r="CS3721" s="11"/>
    </row>
    <row r="3722" spans="38:97" x14ac:dyDescent="0.25">
      <c r="AL3722" s="11"/>
      <c r="BA3722" s="11"/>
      <c r="BO3722" s="11"/>
      <c r="CC3722" s="11"/>
      <c r="CS3722" s="11"/>
    </row>
    <row r="3723" spans="38:97" x14ac:dyDescent="0.25">
      <c r="AL3723" s="11"/>
      <c r="BA3723" s="11"/>
      <c r="BO3723" s="11"/>
      <c r="CC3723" s="11"/>
      <c r="CS3723" s="11"/>
    </row>
    <row r="3724" spans="38:97" x14ac:dyDescent="0.25">
      <c r="AL3724" s="11"/>
      <c r="BA3724" s="11"/>
      <c r="BO3724" s="11"/>
      <c r="CC3724" s="11"/>
      <c r="CS3724" s="11"/>
    </row>
    <row r="3725" spans="38:97" x14ac:dyDescent="0.25">
      <c r="AL3725" s="11"/>
      <c r="BA3725" s="11"/>
      <c r="BO3725" s="11"/>
      <c r="CC3725" s="11"/>
      <c r="CS3725" s="11"/>
    </row>
    <row r="3726" spans="38:97" x14ac:dyDescent="0.25">
      <c r="AL3726" s="11"/>
      <c r="BA3726" s="11"/>
      <c r="BO3726" s="11"/>
      <c r="CC3726" s="11"/>
      <c r="CS3726" s="11"/>
    </row>
    <row r="3727" spans="38:97" x14ac:dyDescent="0.25">
      <c r="AL3727" s="11"/>
      <c r="BA3727" s="11"/>
      <c r="BO3727" s="11"/>
      <c r="CC3727" s="11"/>
      <c r="CS3727" s="11"/>
    </row>
    <row r="3728" spans="38:97" x14ac:dyDescent="0.25">
      <c r="AL3728" s="11"/>
      <c r="BA3728" s="11"/>
      <c r="BO3728" s="11"/>
      <c r="CC3728" s="11"/>
      <c r="CS3728" s="11"/>
    </row>
    <row r="3729" spans="38:97" x14ac:dyDescent="0.25">
      <c r="AL3729" s="11"/>
      <c r="BA3729" s="11"/>
      <c r="BO3729" s="11"/>
      <c r="CC3729" s="11"/>
      <c r="CS3729" s="11"/>
    </row>
    <row r="3730" spans="38:97" x14ac:dyDescent="0.25">
      <c r="AL3730" s="11"/>
      <c r="BA3730" s="11"/>
      <c r="BO3730" s="11"/>
      <c r="CC3730" s="11"/>
      <c r="CS3730" s="11"/>
    </row>
    <row r="3731" spans="38:97" x14ac:dyDescent="0.25">
      <c r="AL3731" s="11"/>
      <c r="BA3731" s="11"/>
      <c r="BO3731" s="11"/>
      <c r="CC3731" s="11"/>
      <c r="CS3731" s="11"/>
    </row>
    <row r="3732" spans="38:97" x14ac:dyDescent="0.25">
      <c r="AL3732" s="11"/>
      <c r="BA3732" s="11"/>
      <c r="BO3732" s="11"/>
      <c r="CC3732" s="11"/>
      <c r="CS3732" s="11"/>
    </row>
    <row r="3733" spans="38:97" x14ac:dyDescent="0.25">
      <c r="AL3733" s="11"/>
      <c r="BA3733" s="11"/>
      <c r="BO3733" s="11"/>
      <c r="CC3733" s="11"/>
      <c r="CS3733" s="11"/>
    </row>
    <row r="3734" spans="38:97" x14ac:dyDescent="0.25">
      <c r="AL3734" s="11"/>
      <c r="BA3734" s="11"/>
      <c r="BO3734" s="11"/>
      <c r="CC3734" s="11"/>
      <c r="CS3734" s="11"/>
    </row>
    <row r="3735" spans="38:97" x14ac:dyDescent="0.25">
      <c r="AL3735" s="11"/>
      <c r="BA3735" s="11"/>
      <c r="BO3735" s="11"/>
      <c r="CC3735" s="11"/>
      <c r="CS3735" s="11"/>
    </row>
    <row r="3736" spans="38:97" x14ac:dyDescent="0.25">
      <c r="AL3736" s="11"/>
      <c r="BA3736" s="11"/>
      <c r="BO3736" s="11"/>
      <c r="CC3736" s="11"/>
      <c r="CS3736" s="11"/>
    </row>
    <row r="3737" spans="38:97" x14ac:dyDescent="0.25">
      <c r="AL3737" s="11"/>
      <c r="BA3737" s="11"/>
      <c r="BO3737" s="11"/>
      <c r="CC3737" s="11"/>
      <c r="CS3737" s="11"/>
    </row>
    <row r="3738" spans="38:97" x14ac:dyDescent="0.25">
      <c r="AL3738" s="11"/>
      <c r="BA3738" s="11"/>
      <c r="BO3738" s="11"/>
      <c r="CC3738" s="11"/>
      <c r="CS3738" s="11"/>
    </row>
    <row r="3739" spans="38:97" x14ac:dyDescent="0.25">
      <c r="AL3739" s="11"/>
      <c r="BA3739" s="11"/>
      <c r="BO3739" s="11"/>
      <c r="CC3739" s="11"/>
      <c r="CS3739" s="11"/>
    </row>
    <row r="3740" spans="38:97" x14ac:dyDescent="0.25">
      <c r="AL3740" s="11"/>
      <c r="BA3740" s="11"/>
      <c r="BO3740" s="11"/>
      <c r="CC3740" s="11"/>
      <c r="CS3740" s="11"/>
    </row>
    <row r="3741" spans="38:97" x14ac:dyDescent="0.25">
      <c r="AL3741" s="11"/>
      <c r="BA3741" s="11"/>
      <c r="BO3741" s="11"/>
      <c r="CC3741" s="11"/>
      <c r="CS3741" s="11"/>
    </row>
    <row r="3742" spans="38:97" x14ac:dyDescent="0.25">
      <c r="AL3742" s="11"/>
      <c r="BA3742" s="11"/>
      <c r="BO3742" s="11"/>
      <c r="CC3742" s="11"/>
      <c r="CS3742" s="11"/>
    </row>
    <row r="3743" spans="38:97" x14ac:dyDescent="0.25">
      <c r="AL3743" s="11"/>
      <c r="BA3743" s="11"/>
      <c r="BO3743" s="11"/>
      <c r="CC3743" s="11"/>
      <c r="CS3743" s="11"/>
    </row>
    <row r="3744" spans="38:97" x14ac:dyDescent="0.25">
      <c r="AL3744" s="11"/>
      <c r="BA3744" s="11"/>
      <c r="BO3744" s="11"/>
      <c r="CC3744" s="11"/>
      <c r="CS3744" s="11"/>
    </row>
    <row r="3745" spans="38:97" x14ac:dyDescent="0.25">
      <c r="AL3745" s="11"/>
      <c r="BA3745" s="11"/>
      <c r="BO3745" s="11"/>
      <c r="CC3745" s="11"/>
      <c r="CS3745" s="11"/>
    </row>
    <row r="3746" spans="38:97" x14ac:dyDescent="0.25">
      <c r="AL3746" s="11"/>
      <c r="BA3746" s="11"/>
      <c r="BO3746" s="11"/>
      <c r="CC3746" s="11"/>
      <c r="CS3746" s="11"/>
    </row>
    <row r="3747" spans="38:97" x14ac:dyDescent="0.25">
      <c r="AL3747" s="11"/>
      <c r="BA3747" s="11"/>
      <c r="BO3747" s="11"/>
      <c r="CC3747" s="11"/>
      <c r="CS3747" s="11"/>
    </row>
    <row r="3748" spans="38:97" x14ac:dyDescent="0.25">
      <c r="AL3748" s="11"/>
      <c r="BA3748" s="11"/>
      <c r="BO3748" s="11"/>
      <c r="CC3748" s="11"/>
      <c r="CS3748" s="11"/>
    </row>
    <row r="3749" spans="38:97" x14ac:dyDescent="0.25">
      <c r="AL3749" s="11"/>
      <c r="BA3749" s="11"/>
      <c r="BO3749" s="11"/>
      <c r="CC3749" s="11"/>
      <c r="CS3749" s="11"/>
    </row>
    <row r="3750" spans="38:97" x14ac:dyDescent="0.25">
      <c r="AL3750" s="11"/>
      <c r="BA3750" s="11"/>
      <c r="BO3750" s="11"/>
      <c r="CC3750" s="11"/>
      <c r="CS3750" s="11"/>
    </row>
    <row r="3751" spans="38:97" x14ac:dyDescent="0.25">
      <c r="AL3751" s="11"/>
      <c r="BA3751" s="11"/>
      <c r="BO3751" s="11"/>
      <c r="CC3751" s="11"/>
      <c r="CS3751" s="11"/>
    </row>
    <row r="3752" spans="38:97" x14ac:dyDescent="0.25">
      <c r="AL3752" s="11"/>
      <c r="BA3752" s="11"/>
      <c r="BO3752" s="11"/>
      <c r="CC3752" s="11"/>
      <c r="CS3752" s="11"/>
    </row>
    <row r="3753" spans="38:97" x14ac:dyDescent="0.25">
      <c r="AL3753" s="11"/>
      <c r="BA3753" s="11"/>
      <c r="BO3753" s="11"/>
      <c r="CC3753" s="11"/>
      <c r="CS3753" s="11"/>
    </row>
    <row r="3754" spans="38:97" x14ac:dyDescent="0.25">
      <c r="AL3754" s="11"/>
      <c r="BA3754" s="11"/>
      <c r="BO3754" s="11"/>
      <c r="CC3754" s="11"/>
      <c r="CS3754" s="11"/>
    </row>
    <row r="3755" spans="38:97" x14ac:dyDescent="0.25">
      <c r="AL3755" s="11"/>
      <c r="BA3755" s="11"/>
      <c r="BO3755" s="11"/>
      <c r="CC3755" s="11"/>
      <c r="CS3755" s="11"/>
    </row>
    <row r="3756" spans="38:97" x14ac:dyDescent="0.25">
      <c r="AL3756" s="11"/>
      <c r="BA3756" s="11"/>
      <c r="BO3756" s="11"/>
      <c r="CC3756" s="11"/>
      <c r="CS3756" s="11"/>
    </row>
    <row r="3757" spans="38:97" x14ac:dyDescent="0.25">
      <c r="AL3757" s="11"/>
      <c r="BA3757" s="11"/>
      <c r="BO3757" s="11"/>
      <c r="CC3757" s="11"/>
      <c r="CS3757" s="11"/>
    </row>
    <row r="3758" spans="38:97" x14ac:dyDescent="0.25">
      <c r="AL3758" s="11"/>
      <c r="BA3758" s="11"/>
      <c r="BO3758" s="11"/>
      <c r="CC3758" s="11"/>
      <c r="CS3758" s="11"/>
    </row>
    <row r="3759" spans="38:97" x14ac:dyDescent="0.25">
      <c r="AL3759" s="11"/>
      <c r="BA3759" s="11"/>
      <c r="BO3759" s="11"/>
      <c r="CC3759" s="11"/>
      <c r="CS3759" s="11"/>
    </row>
    <row r="3760" spans="38:97" x14ac:dyDescent="0.25">
      <c r="AL3760" s="11"/>
      <c r="BA3760" s="11"/>
      <c r="BO3760" s="11"/>
      <c r="CC3760" s="11"/>
      <c r="CS3760" s="11"/>
    </row>
    <row r="3761" spans="38:97" x14ac:dyDescent="0.25">
      <c r="AL3761" s="11"/>
      <c r="BA3761" s="11"/>
      <c r="BO3761" s="11"/>
      <c r="CC3761" s="11"/>
      <c r="CS3761" s="11"/>
    </row>
    <row r="3762" spans="38:97" x14ac:dyDescent="0.25">
      <c r="AL3762" s="11"/>
      <c r="BA3762" s="11"/>
      <c r="BO3762" s="11"/>
      <c r="CC3762" s="11"/>
      <c r="CS3762" s="11"/>
    </row>
    <row r="3763" spans="38:97" x14ac:dyDescent="0.25">
      <c r="AL3763" s="11"/>
      <c r="BA3763" s="11"/>
      <c r="BO3763" s="11"/>
      <c r="CC3763" s="11"/>
      <c r="CS3763" s="11"/>
    </row>
    <row r="3764" spans="38:97" x14ac:dyDescent="0.25">
      <c r="AL3764" s="11"/>
      <c r="BA3764" s="11"/>
      <c r="BO3764" s="11"/>
      <c r="CC3764" s="11"/>
      <c r="CS3764" s="11"/>
    </row>
    <row r="3765" spans="38:97" x14ac:dyDescent="0.25">
      <c r="AL3765" s="11"/>
      <c r="BA3765" s="11"/>
      <c r="BO3765" s="11"/>
      <c r="CC3765" s="11"/>
      <c r="CS3765" s="11"/>
    </row>
    <row r="3766" spans="38:97" x14ac:dyDescent="0.25">
      <c r="AL3766" s="11"/>
      <c r="BA3766" s="11"/>
      <c r="BO3766" s="11"/>
      <c r="CC3766" s="11"/>
      <c r="CS3766" s="11"/>
    </row>
    <row r="3767" spans="38:97" x14ac:dyDescent="0.25">
      <c r="AL3767" s="11"/>
      <c r="BA3767" s="11"/>
      <c r="BO3767" s="11"/>
      <c r="CC3767" s="11"/>
      <c r="CS3767" s="11"/>
    </row>
    <row r="3768" spans="38:97" x14ac:dyDescent="0.25">
      <c r="AL3768" s="11"/>
      <c r="BA3768" s="11"/>
      <c r="BO3768" s="11"/>
      <c r="CC3768" s="11"/>
      <c r="CS3768" s="11"/>
    </row>
    <row r="3769" spans="38:97" x14ac:dyDescent="0.25">
      <c r="AL3769" s="11"/>
      <c r="BA3769" s="11"/>
      <c r="BO3769" s="11"/>
      <c r="CC3769" s="11"/>
      <c r="CS3769" s="11"/>
    </row>
    <row r="3770" spans="38:97" x14ac:dyDescent="0.25">
      <c r="AL3770" s="11"/>
      <c r="BA3770" s="11"/>
      <c r="BO3770" s="11"/>
      <c r="CC3770" s="11"/>
      <c r="CS3770" s="11"/>
    </row>
    <row r="3771" spans="38:97" x14ac:dyDescent="0.25">
      <c r="AL3771" s="11"/>
      <c r="BA3771" s="11"/>
      <c r="BO3771" s="11"/>
      <c r="CC3771" s="11"/>
      <c r="CS3771" s="11"/>
    </row>
    <row r="3772" spans="38:97" x14ac:dyDescent="0.25">
      <c r="AL3772" s="11"/>
      <c r="BA3772" s="11"/>
      <c r="BO3772" s="11"/>
      <c r="CC3772" s="11"/>
      <c r="CS3772" s="11"/>
    </row>
    <row r="3773" spans="38:97" x14ac:dyDescent="0.25">
      <c r="AL3773" s="11"/>
      <c r="BA3773" s="11"/>
      <c r="BO3773" s="11"/>
      <c r="CC3773" s="11"/>
      <c r="CS3773" s="11"/>
    </row>
    <row r="3774" spans="38:97" x14ac:dyDescent="0.25">
      <c r="AL3774" s="11"/>
      <c r="BA3774" s="11"/>
      <c r="BO3774" s="11"/>
      <c r="CC3774" s="11"/>
      <c r="CS3774" s="11"/>
    </row>
    <row r="3775" spans="38:97" x14ac:dyDescent="0.25">
      <c r="AL3775" s="11"/>
      <c r="BA3775" s="11"/>
      <c r="BO3775" s="11"/>
      <c r="CC3775" s="11"/>
      <c r="CS3775" s="11"/>
    </row>
    <row r="3776" spans="38:97" x14ac:dyDescent="0.25">
      <c r="AL3776" s="11"/>
      <c r="BA3776" s="11"/>
      <c r="BO3776" s="11"/>
      <c r="CC3776" s="11"/>
      <c r="CS3776" s="11"/>
    </row>
    <row r="3777" spans="38:97" x14ac:dyDescent="0.25">
      <c r="AL3777" s="11"/>
      <c r="BA3777" s="11"/>
      <c r="BO3777" s="11"/>
      <c r="CC3777" s="11"/>
      <c r="CS3777" s="11"/>
    </row>
    <row r="3778" spans="38:97" x14ac:dyDescent="0.25">
      <c r="AL3778" s="11"/>
      <c r="BA3778" s="11"/>
      <c r="BO3778" s="11"/>
      <c r="CC3778" s="11"/>
      <c r="CS3778" s="11"/>
    </row>
    <row r="3779" spans="38:97" x14ac:dyDescent="0.25">
      <c r="AL3779" s="11"/>
      <c r="BA3779" s="11"/>
      <c r="BO3779" s="11"/>
      <c r="CC3779" s="11"/>
      <c r="CS3779" s="11"/>
    </row>
    <row r="3780" spans="38:97" x14ac:dyDescent="0.25">
      <c r="AL3780" s="11"/>
      <c r="BA3780" s="11"/>
      <c r="BO3780" s="11"/>
      <c r="CC3780" s="11"/>
      <c r="CS3780" s="11"/>
    </row>
    <row r="3781" spans="38:97" x14ac:dyDescent="0.25">
      <c r="AL3781" s="11"/>
      <c r="BA3781" s="11"/>
      <c r="BO3781" s="11"/>
      <c r="CC3781" s="11"/>
      <c r="CS3781" s="11"/>
    </row>
    <row r="3782" spans="38:97" x14ac:dyDescent="0.25">
      <c r="AL3782" s="11"/>
      <c r="BA3782" s="11"/>
      <c r="BO3782" s="11"/>
      <c r="CC3782" s="11"/>
      <c r="CS3782" s="11"/>
    </row>
    <row r="3783" spans="38:97" x14ac:dyDescent="0.25">
      <c r="AL3783" s="11"/>
      <c r="BA3783" s="11"/>
      <c r="BO3783" s="11"/>
      <c r="CC3783" s="11"/>
      <c r="CS3783" s="11"/>
    </row>
    <row r="3784" spans="38:97" x14ac:dyDescent="0.25">
      <c r="AL3784" s="11"/>
      <c r="BA3784" s="11"/>
      <c r="BO3784" s="11"/>
      <c r="CC3784" s="11"/>
      <c r="CS3784" s="11"/>
    </row>
    <row r="3785" spans="38:97" x14ac:dyDescent="0.25">
      <c r="AL3785" s="11"/>
      <c r="BA3785" s="11"/>
      <c r="BO3785" s="11"/>
      <c r="CC3785" s="11"/>
      <c r="CS3785" s="11"/>
    </row>
    <row r="3786" spans="38:97" x14ac:dyDescent="0.25">
      <c r="AL3786" s="11"/>
      <c r="BA3786" s="11"/>
      <c r="BO3786" s="11"/>
      <c r="CC3786" s="11"/>
      <c r="CS3786" s="11"/>
    </row>
    <row r="3787" spans="38:97" x14ac:dyDescent="0.25">
      <c r="AL3787" s="11"/>
      <c r="BA3787" s="11"/>
      <c r="BO3787" s="11"/>
      <c r="CC3787" s="11"/>
      <c r="CS3787" s="11"/>
    </row>
    <row r="3788" spans="38:97" x14ac:dyDescent="0.25">
      <c r="AL3788" s="11"/>
      <c r="BA3788" s="11"/>
      <c r="BO3788" s="11"/>
      <c r="CC3788" s="11"/>
      <c r="CS3788" s="11"/>
    </row>
    <row r="3789" spans="38:97" x14ac:dyDescent="0.25">
      <c r="AL3789" s="11"/>
      <c r="BA3789" s="11"/>
      <c r="BO3789" s="11"/>
      <c r="CC3789" s="11"/>
      <c r="CS3789" s="11"/>
    </row>
    <row r="3790" spans="38:97" x14ac:dyDescent="0.25">
      <c r="AL3790" s="11"/>
      <c r="BA3790" s="11"/>
      <c r="BO3790" s="11"/>
      <c r="CC3790" s="11"/>
      <c r="CS3790" s="11"/>
    </row>
    <row r="3791" spans="38:97" x14ac:dyDescent="0.25">
      <c r="AL3791" s="11"/>
      <c r="BA3791" s="11"/>
      <c r="BO3791" s="11"/>
      <c r="CC3791" s="11"/>
      <c r="CS3791" s="11"/>
    </row>
    <row r="3792" spans="38:97" x14ac:dyDescent="0.25">
      <c r="AL3792" s="11"/>
      <c r="BA3792" s="11"/>
      <c r="BO3792" s="11"/>
      <c r="CC3792" s="11"/>
      <c r="CS3792" s="11"/>
    </row>
    <row r="3793" spans="38:97" x14ac:dyDescent="0.25">
      <c r="AL3793" s="11"/>
      <c r="BA3793" s="11"/>
      <c r="BO3793" s="11"/>
      <c r="CC3793" s="11"/>
      <c r="CS3793" s="11"/>
    </row>
    <row r="3794" spans="38:97" x14ac:dyDescent="0.25">
      <c r="AL3794" s="11"/>
      <c r="BA3794" s="11"/>
      <c r="BO3794" s="11"/>
      <c r="CC3794" s="11"/>
      <c r="CS3794" s="11"/>
    </row>
    <row r="3795" spans="38:97" x14ac:dyDescent="0.25">
      <c r="AL3795" s="11"/>
      <c r="BA3795" s="11"/>
      <c r="BO3795" s="11"/>
      <c r="CC3795" s="11"/>
      <c r="CS3795" s="11"/>
    </row>
    <row r="3796" spans="38:97" x14ac:dyDescent="0.25">
      <c r="AL3796" s="11"/>
      <c r="BA3796" s="11"/>
      <c r="BO3796" s="11"/>
      <c r="CC3796" s="11"/>
      <c r="CS3796" s="11"/>
    </row>
    <row r="3797" spans="38:97" x14ac:dyDescent="0.25">
      <c r="AL3797" s="11"/>
      <c r="BA3797" s="11"/>
      <c r="BO3797" s="11"/>
      <c r="CC3797" s="11"/>
      <c r="CS3797" s="11"/>
    </row>
    <row r="3798" spans="38:97" x14ac:dyDescent="0.25">
      <c r="AL3798" s="11"/>
      <c r="BA3798" s="11"/>
      <c r="BO3798" s="11"/>
      <c r="CC3798" s="11"/>
      <c r="CS3798" s="11"/>
    </row>
    <row r="3799" spans="38:97" x14ac:dyDescent="0.25">
      <c r="AL3799" s="11"/>
      <c r="BA3799" s="11"/>
      <c r="BO3799" s="11"/>
      <c r="CC3799" s="11"/>
      <c r="CS3799" s="11"/>
    </row>
    <row r="3800" spans="38:97" x14ac:dyDescent="0.25">
      <c r="AL3800" s="11"/>
      <c r="BA3800" s="11"/>
      <c r="BO3800" s="11"/>
      <c r="CC3800" s="11"/>
      <c r="CS3800" s="11"/>
    </row>
    <row r="3801" spans="38:97" x14ac:dyDescent="0.25">
      <c r="AL3801" s="11"/>
      <c r="BA3801" s="11"/>
      <c r="BO3801" s="11"/>
      <c r="CC3801" s="11"/>
      <c r="CS3801" s="11"/>
    </row>
    <row r="3802" spans="38:97" x14ac:dyDescent="0.25">
      <c r="AL3802" s="11"/>
      <c r="BA3802" s="11"/>
      <c r="BO3802" s="11"/>
      <c r="CC3802" s="11"/>
      <c r="CS3802" s="11"/>
    </row>
    <row r="3803" spans="38:97" x14ac:dyDescent="0.25">
      <c r="AL3803" s="11"/>
      <c r="BA3803" s="11"/>
      <c r="BO3803" s="11"/>
      <c r="CC3803" s="11"/>
      <c r="CS3803" s="11"/>
    </row>
    <row r="3804" spans="38:97" x14ac:dyDescent="0.25">
      <c r="AL3804" s="11"/>
      <c r="BA3804" s="11"/>
      <c r="BO3804" s="11"/>
      <c r="CC3804" s="11"/>
      <c r="CS3804" s="11"/>
    </row>
    <row r="3805" spans="38:97" x14ac:dyDescent="0.25">
      <c r="AL3805" s="11"/>
      <c r="BA3805" s="11"/>
      <c r="BO3805" s="11"/>
      <c r="CC3805" s="11"/>
      <c r="CS3805" s="11"/>
    </row>
    <row r="3806" spans="38:97" x14ac:dyDescent="0.25">
      <c r="AL3806" s="11"/>
      <c r="BA3806" s="11"/>
      <c r="BO3806" s="11"/>
      <c r="CC3806" s="11"/>
      <c r="CS3806" s="11"/>
    </row>
    <row r="3807" spans="38:97" x14ac:dyDescent="0.25">
      <c r="AL3807" s="11"/>
      <c r="BA3807" s="11"/>
      <c r="BO3807" s="11"/>
      <c r="CC3807" s="11"/>
      <c r="CS3807" s="11"/>
    </row>
    <row r="3808" spans="38:97" x14ac:dyDescent="0.25">
      <c r="AL3808" s="11"/>
      <c r="BA3808" s="11"/>
      <c r="BO3808" s="11"/>
      <c r="CC3808" s="11"/>
      <c r="CS3808" s="11"/>
    </row>
    <row r="3809" spans="38:97" x14ac:dyDescent="0.25">
      <c r="AL3809" s="11"/>
      <c r="BA3809" s="11"/>
      <c r="BO3809" s="11"/>
      <c r="CC3809" s="11"/>
      <c r="CS3809" s="11"/>
    </row>
    <row r="3810" spans="38:97" x14ac:dyDescent="0.25">
      <c r="AL3810" s="11"/>
      <c r="BA3810" s="11"/>
      <c r="BO3810" s="11"/>
      <c r="CC3810" s="11"/>
      <c r="CS3810" s="11"/>
    </row>
    <row r="3811" spans="38:97" x14ac:dyDescent="0.25">
      <c r="AL3811" s="11"/>
      <c r="BA3811" s="11"/>
      <c r="BO3811" s="11"/>
      <c r="CC3811" s="11"/>
      <c r="CS3811" s="11"/>
    </row>
    <row r="3812" spans="38:97" x14ac:dyDescent="0.25">
      <c r="AL3812" s="11"/>
      <c r="BA3812" s="11"/>
      <c r="BO3812" s="11"/>
      <c r="CC3812" s="11"/>
      <c r="CS3812" s="11"/>
    </row>
    <row r="3813" spans="38:97" x14ac:dyDescent="0.25">
      <c r="AL3813" s="11"/>
      <c r="BA3813" s="11"/>
      <c r="BO3813" s="11"/>
      <c r="CC3813" s="11"/>
      <c r="CS3813" s="11"/>
    </row>
    <row r="3814" spans="38:97" x14ac:dyDescent="0.25">
      <c r="AL3814" s="11"/>
      <c r="BA3814" s="11"/>
      <c r="BO3814" s="11"/>
      <c r="CC3814" s="11"/>
      <c r="CS3814" s="11"/>
    </row>
    <row r="3815" spans="38:97" x14ac:dyDescent="0.25">
      <c r="AL3815" s="11"/>
      <c r="BA3815" s="11"/>
      <c r="BO3815" s="11"/>
      <c r="CC3815" s="11"/>
      <c r="CS3815" s="11"/>
    </row>
    <row r="3816" spans="38:97" x14ac:dyDescent="0.25">
      <c r="AL3816" s="11"/>
      <c r="BA3816" s="11"/>
      <c r="BO3816" s="11"/>
      <c r="CC3816" s="11"/>
      <c r="CS3816" s="11"/>
    </row>
    <row r="3817" spans="38:97" x14ac:dyDescent="0.25">
      <c r="AL3817" s="11"/>
      <c r="BA3817" s="11"/>
      <c r="BO3817" s="11"/>
      <c r="CC3817" s="11"/>
      <c r="CS3817" s="11"/>
    </row>
    <row r="3818" spans="38:97" x14ac:dyDescent="0.25">
      <c r="AL3818" s="11"/>
      <c r="BA3818" s="11"/>
      <c r="BO3818" s="11"/>
      <c r="CC3818" s="11"/>
      <c r="CS3818" s="11"/>
    </row>
    <row r="3819" spans="38:97" x14ac:dyDescent="0.25">
      <c r="AL3819" s="11"/>
      <c r="BA3819" s="11"/>
      <c r="BO3819" s="11"/>
      <c r="CC3819" s="11"/>
      <c r="CS3819" s="11"/>
    </row>
    <row r="3820" spans="38:97" x14ac:dyDescent="0.25">
      <c r="AL3820" s="11"/>
      <c r="BA3820" s="11"/>
      <c r="BO3820" s="11"/>
      <c r="CC3820" s="11"/>
      <c r="CS3820" s="11"/>
    </row>
    <row r="3821" spans="38:97" x14ac:dyDescent="0.25">
      <c r="AL3821" s="11"/>
      <c r="BA3821" s="11"/>
      <c r="BO3821" s="11"/>
      <c r="CC3821" s="11"/>
      <c r="CS3821" s="11"/>
    </row>
    <row r="3822" spans="38:97" x14ac:dyDescent="0.25">
      <c r="AL3822" s="11"/>
      <c r="BA3822" s="11"/>
      <c r="BO3822" s="11"/>
      <c r="CC3822" s="11"/>
      <c r="CS3822" s="11"/>
    </row>
    <row r="3823" spans="38:97" x14ac:dyDescent="0.25">
      <c r="AL3823" s="11"/>
      <c r="BA3823" s="11"/>
      <c r="BO3823" s="11"/>
      <c r="CC3823" s="11"/>
      <c r="CS3823" s="11"/>
    </row>
    <row r="3824" spans="38:97" x14ac:dyDescent="0.25">
      <c r="AL3824" s="11"/>
      <c r="BA3824" s="11"/>
      <c r="BO3824" s="11"/>
      <c r="CC3824" s="11"/>
      <c r="CS3824" s="11"/>
    </row>
    <row r="3825" spans="38:97" x14ac:dyDescent="0.25">
      <c r="AL3825" s="11"/>
      <c r="BA3825" s="11"/>
      <c r="BO3825" s="11"/>
      <c r="CC3825" s="11"/>
      <c r="CS3825" s="11"/>
    </row>
    <row r="3826" spans="38:97" x14ac:dyDescent="0.25">
      <c r="AL3826" s="11"/>
      <c r="BA3826" s="11"/>
      <c r="BO3826" s="11"/>
      <c r="CC3826" s="11"/>
      <c r="CS3826" s="11"/>
    </row>
    <row r="3827" spans="38:97" x14ac:dyDescent="0.25">
      <c r="AL3827" s="11"/>
      <c r="BA3827" s="11"/>
      <c r="BO3827" s="11"/>
      <c r="CC3827" s="11"/>
      <c r="CS3827" s="11"/>
    </row>
    <row r="3828" spans="38:97" x14ac:dyDescent="0.25">
      <c r="AL3828" s="11"/>
      <c r="BA3828" s="11"/>
      <c r="BO3828" s="11"/>
      <c r="CC3828" s="11"/>
      <c r="CS3828" s="11"/>
    </row>
    <row r="3829" spans="38:97" x14ac:dyDescent="0.25">
      <c r="AL3829" s="11"/>
      <c r="BA3829" s="11"/>
      <c r="BO3829" s="11"/>
      <c r="CC3829" s="11"/>
      <c r="CS3829" s="11"/>
    </row>
    <row r="3830" spans="38:97" x14ac:dyDescent="0.25">
      <c r="AL3830" s="11"/>
      <c r="BA3830" s="11"/>
      <c r="BO3830" s="11"/>
      <c r="CC3830" s="11"/>
      <c r="CS3830" s="11"/>
    </row>
    <row r="3831" spans="38:97" x14ac:dyDescent="0.25">
      <c r="AL3831" s="11"/>
      <c r="BA3831" s="11"/>
      <c r="BO3831" s="11"/>
      <c r="CC3831" s="11"/>
      <c r="CS3831" s="11"/>
    </row>
    <row r="3832" spans="38:97" x14ac:dyDescent="0.25">
      <c r="AL3832" s="11"/>
      <c r="BA3832" s="11"/>
      <c r="BO3832" s="11"/>
      <c r="CC3832" s="11"/>
      <c r="CS3832" s="11"/>
    </row>
    <row r="3833" spans="38:97" x14ac:dyDescent="0.25">
      <c r="AL3833" s="11"/>
      <c r="BA3833" s="11"/>
      <c r="BO3833" s="11"/>
      <c r="CC3833" s="11"/>
      <c r="CS3833" s="11"/>
    </row>
    <row r="3834" spans="38:97" x14ac:dyDescent="0.25">
      <c r="AL3834" s="11"/>
      <c r="BA3834" s="11"/>
      <c r="BO3834" s="11"/>
      <c r="CC3834" s="11"/>
      <c r="CS3834" s="11"/>
    </row>
    <row r="3835" spans="38:97" x14ac:dyDescent="0.25">
      <c r="AL3835" s="11"/>
      <c r="BA3835" s="11"/>
      <c r="BO3835" s="11"/>
      <c r="CC3835" s="11"/>
      <c r="CS3835" s="11"/>
    </row>
    <row r="3836" spans="38:97" x14ac:dyDescent="0.25">
      <c r="AL3836" s="11"/>
      <c r="BA3836" s="11"/>
      <c r="BO3836" s="11"/>
      <c r="CC3836" s="11"/>
      <c r="CS3836" s="11"/>
    </row>
    <row r="3837" spans="38:97" x14ac:dyDescent="0.25">
      <c r="AL3837" s="11"/>
      <c r="BA3837" s="11"/>
      <c r="BO3837" s="11"/>
      <c r="CC3837" s="11"/>
      <c r="CS3837" s="11"/>
    </row>
    <row r="3838" spans="38:97" x14ac:dyDescent="0.25">
      <c r="AL3838" s="11"/>
      <c r="BA3838" s="11"/>
      <c r="BO3838" s="11"/>
      <c r="CC3838" s="11"/>
      <c r="CS3838" s="11"/>
    </row>
    <row r="3839" spans="38:97" x14ac:dyDescent="0.25">
      <c r="AL3839" s="11"/>
      <c r="BA3839" s="11"/>
      <c r="BO3839" s="11"/>
      <c r="CC3839" s="11"/>
      <c r="CS3839" s="11"/>
    </row>
    <row r="3840" spans="38:97" x14ac:dyDescent="0.25">
      <c r="AL3840" s="11"/>
      <c r="BA3840" s="11"/>
      <c r="BO3840" s="11"/>
      <c r="CC3840" s="11"/>
      <c r="CS3840" s="11"/>
    </row>
    <row r="3841" spans="38:97" x14ac:dyDescent="0.25">
      <c r="AL3841" s="11"/>
      <c r="BA3841" s="11"/>
      <c r="BO3841" s="11"/>
      <c r="CC3841" s="11"/>
      <c r="CS3841" s="11"/>
    </row>
    <row r="3842" spans="38:97" x14ac:dyDescent="0.25">
      <c r="AL3842" s="11"/>
      <c r="BA3842" s="11"/>
      <c r="BO3842" s="11"/>
      <c r="CC3842" s="11"/>
      <c r="CS3842" s="11"/>
    </row>
    <row r="3843" spans="38:97" x14ac:dyDescent="0.25">
      <c r="AL3843" s="11"/>
      <c r="BA3843" s="11"/>
      <c r="BO3843" s="11"/>
      <c r="CC3843" s="11"/>
      <c r="CS3843" s="11"/>
    </row>
    <row r="3844" spans="38:97" x14ac:dyDescent="0.25">
      <c r="AL3844" s="11"/>
      <c r="BA3844" s="11"/>
      <c r="BO3844" s="11"/>
      <c r="CC3844" s="11"/>
      <c r="CS3844" s="11"/>
    </row>
    <row r="3845" spans="38:97" x14ac:dyDescent="0.25">
      <c r="AL3845" s="11"/>
      <c r="BA3845" s="11"/>
      <c r="BO3845" s="11"/>
      <c r="CC3845" s="11"/>
      <c r="CS3845" s="11"/>
    </row>
    <row r="3846" spans="38:97" x14ac:dyDescent="0.25">
      <c r="AL3846" s="11"/>
      <c r="BA3846" s="11"/>
      <c r="BO3846" s="11"/>
      <c r="CC3846" s="11"/>
      <c r="CS3846" s="11"/>
    </row>
    <row r="3847" spans="38:97" x14ac:dyDescent="0.25">
      <c r="AL3847" s="11"/>
      <c r="BA3847" s="11"/>
      <c r="BO3847" s="11"/>
      <c r="CC3847" s="11"/>
      <c r="CS3847" s="11"/>
    </row>
    <row r="3848" spans="38:97" x14ac:dyDescent="0.25">
      <c r="AL3848" s="11"/>
      <c r="BA3848" s="11"/>
      <c r="BO3848" s="11"/>
      <c r="CC3848" s="11"/>
      <c r="CS3848" s="11"/>
    </row>
    <row r="3849" spans="38:97" x14ac:dyDescent="0.25">
      <c r="AL3849" s="11"/>
      <c r="BA3849" s="11"/>
      <c r="BO3849" s="11"/>
      <c r="CC3849" s="11"/>
      <c r="CS3849" s="11"/>
    </row>
    <row r="3850" spans="38:97" x14ac:dyDescent="0.25">
      <c r="AL3850" s="11"/>
      <c r="BA3850" s="11"/>
      <c r="BO3850" s="11"/>
      <c r="CC3850" s="11"/>
      <c r="CS3850" s="11"/>
    </row>
    <row r="3851" spans="38:97" x14ac:dyDescent="0.25">
      <c r="AL3851" s="11"/>
      <c r="BA3851" s="11"/>
      <c r="BO3851" s="11"/>
      <c r="CC3851" s="11"/>
      <c r="CS3851" s="11"/>
    </row>
    <row r="3852" spans="38:97" x14ac:dyDescent="0.25">
      <c r="AL3852" s="11"/>
      <c r="BA3852" s="11"/>
      <c r="BO3852" s="11"/>
      <c r="CC3852" s="11"/>
      <c r="CS3852" s="11"/>
    </row>
    <row r="3853" spans="38:97" x14ac:dyDescent="0.25">
      <c r="AL3853" s="11"/>
      <c r="BA3853" s="11"/>
      <c r="BO3853" s="11"/>
      <c r="CC3853" s="11"/>
      <c r="CS3853" s="11"/>
    </row>
    <row r="3854" spans="38:97" x14ac:dyDescent="0.25">
      <c r="AL3854" s="11"/>
      <c r="BA3854" s="11"/>
      <c r="BO3854" s="11"/>
      <c r="CC3854" s="11"/>
      <c r="CS3854" s="11"/>
    </row>
    <row r="3855" spans="38:97" x14ac:dyDescent="0.25">
      <c r="AL3855" s="11"/>
      <c r="BA3855" s="11"/>
      <c r="BO3855" s="11"/>
      <c r="CC3855" s="11"/>
      <c r="CS3855" s="11"/>
    </row>
    <row r="3856" spans="38:97" x14ac:dyDescent="0.25">
      <c r="AL3856" s="11"/>
      <c r="BA3856" s="11"/>
      <c r="BO3856" s="11"/>
      <c r="CC3856" s="11"/>
      <c r="CS3856" s="11"/>
    </row>
    <row r="3857" spans="38:97" x14ac:dyDescent="0.25">
      <c r="AL3857" s="11"/>
      <c r="BA3857" s="11"/>
      <c r="BO3857" s="11"/>
      <c r="CC3857" s="11"/>
      <c r="CS3857" s="11"/>
    </row>
    <row r="3858" spans="38:97" x14ac:dyDescent="0.25">
      <c r="AL3858" s="11"/>
      <c r="BA3858" s="11"/>
      <c r="BO3858" s="11"/>
      <c r="CC3858" s="11"/>
      <c r="CS3858" s="11"/>
    </row>
    <row r="3859" spans="38:97" x14ac:dyDescent="0.25">
      <c r="AL3859" s="11"/>
      <c r="BA3859" s="11"/>
      <c r="BO3859" s="11"/>
      <c r="CC3859" s="11"/>
      <c r="CS3859" s="11"/>
    </row>
    <row r="3860" spans="38:97" x14ac:dyDescent="0.25">
      <c r="AL3860" s="11"/>
      <c r="BA3860" s="11"/>
      <c r="BO3860" s="11"/>
      <c r="CC3860" s="11"/>
      <c r="CS3860" s="11"/>
    </row>
    <row r="3861" spans="38:97" x14ac:dyDescent="0.25">
      <c r="AL3861" s="11"/>
      <c r="BA3861" s="11"/>
      <c r="BO3861" s="11"/>
      <c r="CC3861" s="11"/>
      <c r="CS3861" s="11"/>
    </row>
    <row r="3862" spans="38:97" x14ac:dyDescent="0.25">
      <c r="AL3862" s="11"/>
      <c r="BA3862" s="11"/>
      <c r="BO3862" s="11"/>
      <c r="CC3862" s="11"/>
      <c r="CS3862" s="11"/>
    </row>
    <row r="3863" spans="38:97" x14ac:dyDescent="0.25">
      <c r="AL3863" s="11"/>
      <c r="BA3863" s="11"/>
      <c r="BO3863" s="11"/>
      <c r="CC3863" s="11"/>
      <c r="CS3863" s="11"/>
    </row>
    <row r="3864" spans="38:97" x14ac:dyDescent="0.25">
      <c r="AL3864" s="11"/>
      <c r="BA3864" s="11"/>
      <c r="BO3864" s="11"/>
      <c r="CC3864" s="11"/>
      <c r="CS3864" s="11"/>
    </row>
    <row r="3865" spans="38:97" x14ac:dyDescent="0.25">
      <c r="AL3865" s="11"/>
      <c r="BA3865" s="11"/>
      <c r="BO3865" s="11"/>
      <c r="CC3865" s="11"/>
      <c r="CS3865" s="11"/>
    </row>
    <row r="3866" spans="38:97" x14ac:dyDescent="0.25">
      <c r="AL3866" s="11"/>
      <c r="BA3866" s="11"/>
      <c r="BO3866" s="11"/>
      <c r="CC3866" s="11"/>
      <c r="CS3866" s="11"/>
    </row>
    <row r="3867" spans="38:97" x14ac:dyDescent="0.25">
      <c r="AL3867" s="11"/>
      <c r="BA3867" s="11"/>
      <c r="BO3867" s="11"/>
      <c r="CC3867" s="11"/>
      <c r="CS3867" s="11"/>
    </row>
    <row r="3868" spans="38:97" x14ac:dyDescent="0.25">
      <c r="AL3868" s="11"/>
      <c r="BA3868" s="11"/>
      <c r="BO3868" s="11"/>
      <c r="CC3868" s="11"/>
      <c r="CS3868" s="11"/>
    </row>
    <row r="3869" spans="38:97" x14ac:dyDescent="0.25">
      <c r="AL3869" s="11"/>
      <c r="BA3869" s="11"/>
      <c r="BO3869" s="11"/>
      <c r="CC3869" s="11"/>
      <c r="CS3869" s="11"/>
    </row>
    <row r="3870" spans="38:97" x14ac:dyDescent="0.25">
      <c r="AL3870" s="11"/>
      <c r="BA3870" s="11"/>
      <c r="BO3870" s="11"/>
      <c r="CC3870" s="11"/>
      <c r="CS3870" s="11"/>
    </row>
    <row r="3871" spans="38:97" x14ac:dyDescent="0.25">
      <c r="AL3871" s="11"/>
      <c r="BA3871" s="11"/>
      <c r="BO3871" s="11"/>
      <c r="CC3871" s="11"/>
      <c r="CS3871" s="11"/>
    </row>
    <row r="3872" spans="38:97" x14ac:dyDescent="0.25">
      <c r="AL3872" s="11"/>
      <c r="BA3872" s="11"/>
      <c r="BO3872" s="11"/>
      <c r="CC3872" s="11"/>
      <c r="CS3872" s="11"/>
    </row>
    <row r="3873" spans="38:97" x14ac:dyDescent="0.25">
      <c r="AL3873" s="11"/>
      <c r="BA3873" s="11"/>
      <c r="BO3873" s="11"/>
      <c r="CC3873" s="11"/>
      <c r="CS3873" s="11"/>
    </row>
    <row r="3874" spans="38:97" x14ac:dyDescent="0.25">
      <c r="AL3874" s="11"/>
      <c r="BA3874" s="11"/>
      <c r="BO3874" s="11"/>
      <c r="CC3874" s="11"/>
      <c r="CS3874" s="11"/>
    </row>
    <row r="3875" spans="38:97" x14ac:dyDescent="0.25">
      <c r="AL3875" s="11"/>
      <c r="BA3875" s="11"/>
      <c r="BO3875" s="11"/>
      <c r="CC3875" s="11"/>
      <c r="CS3875" s="11"/>
    </row>
    <row r="3876" spans="38:97" x14ac:dyDescent="0.25">
      <c r="AL3876" s="11"/>
      <c r="BA3876" s="11"/>
      <c r="BO3876" s="11"/>
      <c r="CC3876" s="11"/>
      <c r="CS3876" s="11"/>
    </row>
    <row r="3877" spans="38:97" x14ac:dyDescent="0.25">
      <c r="AL3877" s="11"/>
      <c r="BA3877" s="11"/>
      <c r="BO3877" s="11"/>
      <c r="CC3877" s="11"/>
      <c r="CS3877" s="11"/>
    </row>
    <row r="3878" spans="38:97" x14ac:dyDescent="0.25">
      <c r="AL3878" s="11"/>
      <c r="BA3878" s="11"/>
      <c r="BO3878" s="11"/>
      <c r="CC3878" s="11"/>
      <c r="CS3878" s="11"/>
    </row>
    <row r="3879" spans="38:97" x14ac:dyDescent="0.25">
      <c r="AL3879" s="11"/>
      <c r="BA3879" s="11"/>
      <c r="BO3879" s="11"/>
      <c r="CC3879" s="11"/>
      <c r="CS3879" s="11"/>
    </row>
    <row r="3880" spans="38:97" x14ac:dyDescent="0.25">
      <c r="AL3880" s="11"/>
      <c r="BA3880" s="11"/>
      <c r="BO3880" s="11"/>
      <c r="CC3880" s="11"/>
      <c r="CS3880" s="11"/>
    </row>
    <row r="3881" spans="38:97" x14ac:dyDescent="0.25">
      <c r="AL3881" s="11"/>
      <c r="BA3881" s="11"/>
      <c r="BO3881" s="11"/>
      <c r="CC3881" s="11"/>
      <c r="CS3881" s="11"/>
    </row>
    <row r="3882" spans="38:97" x14ac:dyDescent="0.25">
      <c r="AL3882" s="11"/>
      <c r="BA3882" s="11"/>
      <c r="BO3882" s="11"/>
      <c r="CC3882" s="11"/>
      <c r="CS3882" s="11"/>
    </row>
    <row r="3883" spans="38:97" x14ac:dyDescent="0.25">
      <c r="AL3883" s="11"/>
      <c r="BA3883" s="11"/>
      <c r="BO3883" s="11"/>
      <c r="CC3883" s="11"/>
      <c r="CS3883" s="11"/>
    </row>
    <row r="3884" spans="38:97" x14ac:dyDescent="0.25">
      <c r="AL3884" s="11"/>
      <c r="BA3884" s="11"/>
      <c r="BO3884" s="11"/>
      <c r="CC3884" s="11"/>
      <c r="CS3884" s="11"/>
    </row>
    <row r="3885" spans="38:97" x14ac:dyDescent="0.25">
      <c r="AL3885" s="11"/>
      <c r="BA3885" s="11"/>
      <c r="BO3885" s="11"/>
      <c r="CC3885" s="11"/>
      <c r="CS3885" s="11"/>
    </row>
    <row r="3886" spans="38:97" x14ac:dyDescent="0.25">
      <c r="AL3886" s="11"/>
      <c r="BA3886" s="11"/>
      <c r="BO3886" s="11"/>
      <c r="CC3886" s="11"/>
      <c r="CS3886" s="11"/>
    </row>
    <row r="3887" spans="38:97" x14ac:dyDescent="0.25">
      <c r="AL3887" s="11"/>
      <c r="BA3887" s="11"/>
      <c r="BO3887" s="11"/>
      <c r="CC3887" s="11"/>
      <c r="CS3887" s="11"/>
    </row>
    <row r="3888" spans="38:97" x14ac:dyDescent="0.25">
      <c r="AL3888" s="11"/>
      <c r="BA3888" s="11"/>
      <c r="BO3888" s="11"/>
      <c r="CC3888" s="11"/>
      <c r="CS3888" s="11"/>
    </row>
    <row r="3889" spans="38:97" x14ac:dyDescent="0.25">
      <c r="AL3889" s="11"/>
      <c r="BA3889" s="11"/>
      <c r="BO3889" s="11"/>
      <c r="CC3889" s="11"/>
      <c r="CS3889" s="11"/>
    </row>
    <row r="3890" spans="38:97" x14ac:dyDescent="0.25">
      <c r="AL3890" s="11"/>
      <c r="BA3890" s="11"/>
      <c r="BO3890" s="11"/>
      <c r="CC3890" s="11"/>
      <c r="CS3890" s="11"/>
    </row>
    <row r="3891" spans="38:97" x14ac:dyDescent="0.25">
      <c r="AL3891" s="11"/>
      <c r="BA3891" s="11"/>
      <c r="BO3891" s="11"/>
      <c r="CC3891" s="11"/>
      <c r="CS3891" s="11"/>
    </row>
    <row r="3892" spans="38:97" x14ac:dyDescent="0.25">
      <c r="AL3892" s="11"/>
      <c r="BA3892" s="11"/>
      <c r="BO3892" s="11"/>
      <c r="CC3892" s="11"/>
      <c r="CS3892" s="11"/>
    </row>
    <row r="3893" spans="38:97" x14ac:dyDescent="0.25">
      <c r="AL3893" s="11"/>
      <c r="BA3893" s="11"/>
      <c r="BO3893" s="11"/>
      <c r="CC3893" s="11"/>
      <c r="CS3893" s="11"/>
    </row>
    <row r="3894" spans="38:97" x14ac:dyDescent="0.25">
      <c r="AL3894" s="11"/>
      <c r="BA3894" s="11"/>
      <c r="BO3894" s="11"/>
      <c r="CC3894" s="11"/>
      <c r="CS3894" s="11"/>
    </row>
    <row r="3895" spans="38:97" x14ac:dyDescent="0.25">
      <c r="AL3895" s="11"/>
      <c r="BA3895" s="11"/>
      <c r="BO3895" s="11"/>
      <c r="CC3895" s="11"/>
      <c r="CS3895" s="11"/>
    </row>
    <row r="3896" spans="38:97" x14ac:dyDescent="0.25">
      <c r="AL3896" s="11"/>
      <c r="BA3896" s="11"/>
      <c r="BO3896" s="11"/>
      <c r="CC3896" s="11"/>
      <c r="CS3896" s="11"/>
    </row>
    <row r="3897" spans="38:97" x14ac:dyDescent="0.25">
      <c r="AL3897" s="11"/>
      <c r="BA3897" s="11"/>
      <c r="BO3897" s="11"/>
      <c r="CC3897" s="11"/>
      <c r="CS3897" s="11"/>
    </row>
    <row r="3898" spans="38:97" x14ac:dyDescent="0.25">
      <c r="AL3898" s="11"/>
      <c r="BA3898" s="11"/>
      <c r="BO3898" s="11"/>
      <c r="CC3898" s="11"/>
      <c r="CS3898" s="11"/>
    </row>
    <row r="3899" spans="38:97" x14ac:dyDescent="0.25">
      <c r="AL3899" s="11"/>
      <c r="BA3899" s="11"/>
      <c r="BO3899" s="11"/>
      <c r="CC3899" s="11"/>
      <c r="CS3899" s="11"/>
    </row>
    <row r="3900" spans="38:97" x14ac:dyDescent="0.25">
      <c r="AL3900" s="11"/>
      <c r="BA3900" s="11"/>
      <c r="BO3900" s="11"/>
      <c r="CC3900" s="11"/>
      <c r="CS3900" s="11"/>
    </row>
    <row r="3901" spans="38:97" x14ac:dyDescent="0.25">
      <c r="AL3901" s="11"/>
      <c r="BA3901" s="11"/>
      <c r="BO3901" s="11"/>
      <c r="CC3901" s="11"/>
      <c r="CS3901" s="11"/>
    </row>
    <row r="3902" spans="38:97" x14ac:dyDescent="0.25">
      <c r="AL3902" s="11"/>
      <c r="BA3902" s="11"/>
      <c r="BO3902" s="11"/>
      <c r="CC3902" s="11"/>
      <c r="CS3902" s="11"/>
    </row>
    <row r="3903" spans="38:97" x14ac:dyDescent="0.25">
      <c r="AL3903" s="11"/>
      <c r="BA3903" s="11"/>
      <c r="BO3903" s="11"/>
      <c r="CC3903" s="11"/>
      <c r="CS3903" s="11"/>
    </row>
    <row r="3904" spans="38:97" x14ac:dyDescent="0.25">
      <c r="AL3904" s="11"/>
      <c r="BA3904" s="11"/>
      <c r="BO3904" s="11"/>
      <c r="CC3904" s="11"/>
      <c r="CS3904" s="11"/>
    </row>
    <row r="3905" spans="38:97" x14ac:dyDescent="0.25">
      <c r="AL3905" s="11"/>
      <c r="BA3905" s="11"/>
      <c r="BO3905" s="11"/>
      <c r="CC3905" s="11"/>
      <c r="CS3905" s="11"/>
    </row>
    <row r="3906" spans="38:97" x14ac:dyDescent="0.25">
      <c r="AL3906" s="11"/>
      <c r="BA3906" s="11"/>
      <c r="BO3906" s="11"/>
      <c r="CC3906" s="11"/>
      <c r="CS3906" s="11"/>
    </row>
    <row r="3907" spans="38:97" x14ac:dyDescent="0.25">
      <c r="AL3907" s="11"/>
      <c r="BA3907" s="11"/>
      <c r="BO3907" s="11"/>
      <c r="CC3907" s="11"/>
      <c r="CS3907" s="11"/>
    </row>
    <row r="3908" spans="38:97" x14ac:dyDescent="0.25">
      <c r="AL3908" s="11"/>
      <c r="BA3908" s="11"/>
      <c r="BO3908" s="11"/>
      <c r="CC3908" s="11"/>
      <c r="CS3908" s="11"/>
    </row>
    <row r="3909" spans="38:97" x14ac:dyDescent="0.25">
      <c r="AL3909" s="11"/>
      <c r="BA3909" s="11"/>
      <c r="BO3909" s="11"/>
      <c r="CC3909" s="11"/>
      <c r="CS3909" s="11"/>
    </row>
    <row r="3910" spans="38:97" x14ac:dyDescent="0.25">
      <c r="AL3910" s="11"/>
      <c r="BA3910" s="11"/>
      <c r="BO3910" s="11"/>
      <c r="CC3910" s="11"/>
      <c r="CS3910" s="11"/>
    </row>
    <row r="3911" spans="38:97" x14ac:dyDescent="0.25">
      <c r="AL3911" s="11"/>
      <c r="BA3911" s="11"/>
      <c r="BO3911" s="11"/>
      <c r="CC3911" s="11"/>
      <c r="CS3911" s="11"/>
    </row>
    <row r="3912" spans="38:97" x14ac:dyDescent="0.25">
      <c r="AL3912" s="11"/>
      <c r="BA3912" s="11"/>
      <c r="BO3912" s="11"/>
      <c r="CC3912" s="11"/>
      <c r="CS3912" s="11"/>
    </row>
    <row r="3913" spans="38:97" x14ac:dyDescent="0.25">
      <c r="AL3913" s="11"/>
      <c r="BA3913" s="11"/>
      <c r="BO3913" s="11"/>
      <c r="CC3913" s="11"/>
      <c r="CS3913" s="11"/>
    </row>
    <row r="3914" spans="38:97" x14ac:dyDescent="0.25">
      <c r="AL3914" s="11"/>
      <c r="BA3914" s="11"/>
      <c r="BO3914" s="11"/>
      <c r="CC3914" s="11"/>
      <c r="CS3914" s="11"/>
    </row>
    <row r="3915" spans="38:97" x14ac:dyDescent="0.25">
      <c r="AL3915" s="11"/>
      <c r="BA3915" s="11"/>
      <c r="BO3915" s="11"/>
      <c r="CC3915" s="11"/>
      <c r="CS3915" s="11"/>
    </row>
    <row r="3916" spans="38:97" x14ac:dyDescent="0.25">
      <c r="AL3916" s="11"/>
      <c r="BA3916" s="11"/>
      <c r="BO3916" s="11"/>
      <c r="CC3916" s="11"/>
      <c r="CS3916" s="11"/>
    </row>
    <row r="3917" spans="38:97" x14ac:dyDescent="0.25">
      <c r="AL3917" s="11"/>
      <c r="BA3917" s="11"/>
      <c r="BO3917" s="11"/>
      <c r="CC3917" s="11"/>
      <c r="CS3917" s="11"/>
    </row>
    <row r="3918" spans="38:97" x14ac:dyDescent="0.25">
      <c r="AL3918" s="11"/>
      <c r="BA3918" s="11"/>
      <c r="BO3918" s="11"/>
      <c r="CC3918" s="11"/>
      <c r="CS3918" s="11"/>
    </row>
    <row r="3919" spans="38:97" x14ac:dyDescent="0.25">
      <c r="AL3919" s="11"/>
      <c r="BA3919" s="11"/>
      <c r="BO3919" s="11"/>
      <c r="CC3919" s="11"/>
      <c r="CS3919" s="11"/>
    </row>
    <row r="3920" spans="38:97" x14ac:dyDescent="0.25">
      <c r="AL3920" s="11"/>
      <c r="BA3920" s="11"/>
      <c r="BO3920" s="11"/>
      <c r="CC3920" s="11"/>
      <c r="CS3920" s="11"/>
    </row>
    <row r="3921" spans="38:97" x14ac:dyDescent="0.25">
      <c r="AL3921" s="11"/>
      <c r="BA3921" s="11"/>
      <c r="BO3921" s="11"/>
      <c r="CC3921" s="11"/>
      <c r="CS3921" s="11"/>
    </row>
    <row r="3922" spans="38:97" x14ac:dyDescent="0.25">
      <c r="AL3922" s="11"/>
      <c r="BA3922" s="11"/>
      <c r="BO3922" s="11"/>
      <c r="CC3922" s="11"/>
      <c r="CS3922" s="11"/>
    </row>
    <row r="3923" spans="38:97" x14ac:dyDescent="0.25">
      <c r="AL3923" s="11"/>
      <c r="BA3923" s="11"/>
      <c r="BO3923" s="11"/>
      <c r="CC3923" s="11"/>
      <c r="CS3923" s="11"/>
    </row>
    <row r="3924" spans="38:97" x14ac:dyDescent="0.25">
      <c r="AL3924" s="11"/>
      <c r="BA3924" s="11"/>
      <c r="BO3924" s="11"/>
      <c r="CC3924" s="11"/>
      <c r="CS3924" s="11"/>
    </row>
    <row r="3925" spans="38:97" x14ac:dyDescent="0.25">
      <c r="AL3925" s="11"/>
      <c r="BA3925" s="11"/>
      <c r="BO3925" s="11"/>
      <c r="CC3925" s="11"/>
      <c r="CS3925" s="11"/>
    </row>
    <row r="3926" spans="38:97" x14ac:dyDescent="0.25">
      <c r="AL3926" s="11"/>
      <c r="BA3926" s="11"/>
      <c r="BO3926" s="11"/>
      <c r="CC3926" s="11"/>
      <c r="CS3926" s="11"/>
    </row>
    <row r="3927" spans="38:97" x14ac:dyDescent="0.25">
      <c r="AL3927" s="11"/>
      <c r="BA3927" s="11"/>
      <c r="BO3927" s="11"/>
      <c r="CC3927" s="11"/>
      <c r="CS3927" s="11"/>
    </row>
    <row r="3928" spans="38:97" x14ac:dyDescent="0.25">
      <c r="AL3928" s="11"/>
      <c r="BA3928" s="11"/>
      <c r="BO3928" s="11"/>
      <c r="CC3928" s="11"/>
      <c r="CS3928" s="11"/>
    </row>
    <row r="3929" spans="38:97" x14ac:dyDescent="0.25">
      <c r="AL3929" s="11"/>
      <c r="BA3929" s="11"/>
      <c r="BO3929" s="11"/>
      <c r="CC3929" s="11"/>
      <c r="CS3929" s="11"/>
    </row>
    <row r="3930" spans="38:97" x14ac:dyDescent="0.25">
      <c r="AL3930" s="11"/>
      <c r="BA3930" s="11"/>
      <c r="BO3930" s="11"/>
      <c r="CC3930" s="11"/>
      <c r="CS3930" s="11"/>
    </row>
    <row r="3931" spans="38:97" x14ac:dyDescent="0.25">
      <c r="AL3931" s="11"/>
      <c r="BA3931" s="11"/>
      <c r="BO3931" s="11"/>
      <c r="CC3931" s="11"/>
      <c r="CS3931" s="11"/>
    </row>
    <row r="3932" spans="38:97" x14ac:dyDescent="0.25">
      <c r="AL3932" s="11"/>
      <c r="BA3932" s="11"/>
      <c r="BO3932" s="11"/>
      <c r="CC3932" s="11"/>
      <c r="CS3932" s="11"/>
    </row>
    <row r="3933" spans="38:97" x14ac:dyDescent="0.25">
      <c r="AL3933" s="11"/>
      <c r="BA3933" s="11"/>
      <c r="BO3933" s="11"/>
      <c r="CC3933" s="11"/>
      <c r="CS3933" s="11"/>
    </row>
    <row r="3934" spans="38:97" x14ac:dyDescent="0.25">
      <c r="AL3934" s="11"/>
      <c r="BA3934" s="11"/>
      <c r="BO3934" s="11"/>
      <c r="CC3934" s="11"/>
      <c r="CS3934" s="11"/>
    </row>
    <row r="3935" spans="38:97" x14ac:dyDescent="0.25">
      <c r="AL3935" s="11"/>
      <c r="BA3935" s="11"/>
      <c r="BO3935" s="11"/>
      <c r="CC3935" s="11"/>
      <c r="CS3935" s="11"/>
    </row>
    <row r="3936" spans="38:97" x14ac:dyDescent="0.25">
      <c r="AL3936" s="11"/>
      <c r="BA3936" s="11"/>
      <c r="BO3936" s="11"/>
      <c r="CC3936" s="11"/>
      <c r="CS3936" s="11"/>
    </row>
    <row r="3937" spans="38:97" x14ac:dyDescent="0.25">
      <c r="AL3937" s="11"/>
      <c r="BA3937" s="11"/>
      <c r="BO3937" s="11"/>
      <c r="CC3937" s="11"/>
      <c r="CS3937" s="11"/>
    </row>
    <row r="3938" spans="38:97" x14ac:dyDescent="0.25">
      <c r="AL3938" s="11"/>
      <c r="BA3938" s="11"/>
      <c r="BO3938" s="11"/>
      <c r="CC3938" s="11"/>
      <c r="CS3938" s="11"/>
    </row>
    <row r="3939" spans="38:97" x14ac:dyDescent="0.25">
      <c r="AL3939" s="11"/>
      <c r="BA3939" s="11"/>
      <c r="BO3939" s="11"/>
      <c r="CC3939" s="11"/>
      <c r="CS3939" s="11"/>
    </row>
    <row r="3940" spans="38:97" x14ac:dyDescent="0.25">
      <c r="AL3940" s="11"/>
      <c r="BA3940" s="11"/>
      <c r="BO3940" s="11"/>
      <c r="CC3940" s="11"/>
      <c r="CS3940" s="11"/>
    </row>
    <row r="3941" spans="38:97" x14ac:dyDescent="0.25">
      <c r="AL3941" s="11"/>
      <c r="BA3941" s="11"/>
      <c r="BO3941" s="11"/>
      <c r="CC3941" s="11"/>
      <c r="CS3941" s="11"/>
    </row>
    <row r="3942" spans="38:97" x14ac:dyDescent="0.25">
      <c r="AL3942" s="11"/>
      <c r="BA3942" s="11"/>
      <c r="BO3942" s="11"/>
      <c r="CC3942" s="11"/>
      <c r="CS3942" s="11"/>
    </row>
    <row r="3943" spans="38:97" x14ac:dyDescent="0.25">
      <c r="AL3943" s="11"/>
      <c r="BA3943" s="11"/>
      <c r="BO3943" s="11"/>
      <c r="CC3943" s="11"/>
      <c r="CS3943" s="11"/>
    </row>
    <row r="3944" spans="38:97" x14ac:dyDescent="0.25">
      <c r="AL3944" s="11"/>
      <c r="BA3944" s="11"/>
      <c r="BO3944" s="11"/>
      <c r="CC3944" s="11"/>
      <c r="CS3944" s="11"/>
    </row>
    <row r="3945" spans="38:97" x14ac:dyDescent="0.25">
      <c r="AL3945" s="11"/>
      <c r="BA3945" s="11"/>
      <c r="BO3945" s="11"/>
      <c r="CC3945" s="11"/>
      <c r="CS3945" s="11"/>
    </row>
    <row r="3946" spans="38:97" x14ac:dyDescent="0.25">
      <c r="AL3946" s="11"/>
      <c r="BA3946" s="11"/>
      <c r="BO3946" s="11"/>
      <c r="CC3946" s="11"/>
      <c r="CS3946" s="11"/>
    </row>
    <row r="3947" spans="38:97" x14ac:dyDescent="0.25">
      <c r="AL3947" s="11"/>
      <c r="BA3947" s="11"/>
      <c r="BO3947" s="11"/>
      <c r="CC3947" s="11"/>
      <c r="CS3947" s="11"/>
    </row>
    <row r="3948" spans="38:97" x14ac:dyDescent="0.25">
      <c r="AL3948" s="11"/>
      <c r="BA3948" s="11"/>
      <c r="BO3948" s="11"/>
      <c r="CC3948" s="11"/>
      <c r="CS3948" s="11"/>
    </row>
    <row r="3949" spans="38:97" x14ac:dyDescent="0.25">
      <c r="AL3949" s="11"/>
      <c r="BA3949" s="11"/>
      <c r="BO3949" s="11"/>
      <c r="CC3949" s="11"/>
      <c r="CS3949" s="11"/>
    </row>
    <row r="3950" spans="38:97" x14ac:dyDescent="0.25">
      <c r="AL3950" s="11"/>
      <c r="BA3950" s="11"/>
      <c r="BO3950" s="11"/>
      <c r="CC3950" s="11"/>
      <c r="CS3950" s="11"/>
    </row>
    <row r="3951" spans="38:97" x14ac:dyDescent="0.25">
      <c r="AL3951" s="11"/>
      <c r="BA3951" s="11"/>
      <c r="BO3951" s="11"/>
      <c r="CC3951" s="11"/>
      <c r="CS3951" s="11"/>
    </row>
    <row r="3952" spans="38:97" x14ac:dyDescent="0.25">
      <c r="AL3952" s="11"/>
      <c r="BA3952" s="11"/>
      <c r="BO3952" s="11"/>
      <c r="CC3952" s="11"/>
      <c r="CS3952" s="11"/>
    </row>
    <row r="3953" spans="38:97" x14ac:dyDescent="0.25">
      <c r="AL3953" s="11"/>
      <c r="BA3953" s="11"/>
      <c r="BO3953" s="11"/>
      <c r="CC3953" s="11"/>
      <c r="CS3953" s="11"/>
    </row>
    <row r="3954" spans="38:97" x14ac:dyDescent="0.25">
      <c r="AL3954" s="11"/>
      <c r="BA3954" s="11"/>
      <c r="BO3954" s="11"/>
      <c r="CC3954" s="11"/>
      <c r="CS3954" s="11"/>
    </row>
    <row r="3955" spans="38:97" x14ac:dyDescent="0.25">
      <c r="AL3955" s="11"/>
      <c r="BA3955" s="11"/>
      <c r="BO3955" s="11"/>
      <c r="CC3955" s="11"/>
      <c r="CS3955" s="11"/>
    </row>
    <row r="3956" spans="38:97" x14ac:dyDescent="0.25">
      <c r="AL3956" s="11"/>
      <c r="BA3956" s="11"/>
      <c r="BO3956" s="11"/>
      <c r="CC3956" s="11"/>
      <c r="CS3956" s="11"/>
    </row>
    <row r="3957" spans="38:97" x14ac:dyDescent="0.25">
      <c r="AL3957" s="11"/>
      <c r="BA3957" s="11"/>
      <c r="BO3957" s="11"/>
      <c r="CC3957" s="11"/>
      <c r="CS3957" s="11"/>
    </row>
    <row r="3958" spans="38:97" x14ac:dyDescent="0.25">
      <c r="AL3958" s="11"/>
      <c r="BA3958" s="11"/>
      <c r="BO3958" s="11"/>
      <c r="CC3958" s="11"/>
      <c r="CS3958" s="11"/>
    </row>
    <row r="3959" spans="38:97" x14ac:dyDescent="0.25">
      <c r="AL3959" s="11"/>
      <c r="BA3959" s="11"/>
      <c r="BO3959" s="11"/>
      <c r="CC3959" s="11"/>
      <c r="CS3959" s="11"/>
    </row>
    <row r="3960" spans="38:97" x14ac:dyDescent="0.25">
      <c r="AL3960" s="11"/>
      <c r="BA3960" s="11"/>
      <c r="BO3960" s="11"/>
      <c r="CC3960" s="11"/>
      <c r="CS3960" s="11"/>
    </row>
    <row r="3961" spans="38:97" x14ac:dyDescent="0.25">
      <c r="AL3961" s="11"/>
      <c r="BA3961" s="11"/>
      <c r="BO3961" s="11"/>
      <c r="CC3961" s="11"/>
      <c r="CS3961" s="11"/>
    </row>
    <row r="3962" spans="38:97" x14ac:dyDescent="0.25">
      <c r="AL3962" s="11"/>
      <c r="BA3962" s="11"/>
      <c r="BO3962" s="11"/>
      <c r="CC3962" s="11"/>
      <c r="CS3962" s="11"/>
    </row>
    <row r="3963" spans="38:97" x14ac:dyDescent="0.25">
      <c r="AL3963" s="11"/>
      <c r="BA3963" s="11"/>
      <c r="BO3963" s="11"/>
      <c r="CC3963" s="11"/>
      <c r="CS3963" s="11"/>
    </row>
    <row r="3964" spans="38:97" x14ac:dyDescent="0.25">
      <c r="AL3964" s="11"/>
      <c r="BA3964" s="11"/>
      <c r="BO3964" s="11"/>
      <c r="CC3964" s="11"/>
      <c r="CS3964" s="11"/>
    </row>
    <row r="3965" spans="38:97" x14ac:dyDescent="0.25">
      <c r="AL3965" s="11"/>
      <c r="BA3965" s="11"/>
      <c r="BO3965" s="11"/>
      <c r="CC3965" s="11"/>
      <c r="CS3965" s="11"/>
    </row>
    <row r="3966" spans="38:97" x14ac:dyDescent="0.25">
      <c r="AL3966" s="11"/>
      <c r="BA3966" s="11"/>
      <c r="BO3966" s="11"/>
      <c r="CC3966" s="11"/>
      <c r="CS3966" s="11"/>
    </row>
    <row r="3967" spans="38:97" x14ac:dyDescent="0.25">
      <c r="AL3967" s="11"/>
      <c r="BA3967" s="11"/>
      <c r="BO3967" s="11"/>
      <c r="CC3967" s="11"/>
      <c r="CS3967" s="11"/>
    </row>
    <row r="3968" spans="38:97" x14ac:dyDescent="0.25">
      <c r="AL3968" s="11"/>
      <c r="BA3968" s="11"/>
      <c r="BO3968" s="11"/>
      <c r="CC3968" s="11"/>
      <c r="CS3968" s="11"/>
    </row>
    <row r="3969" spans="38:97" x14ac:dyDescent="0.25">
      <c r="AL3969" s="11"/>
      <c r="BA3969" s="11"/>
      <c r="BO3969" s="11"/>
      <c r="CC3969" s="11"/>
      <c r="CS3969" s="11"/>
    </row>
    <row r="3970" spans="38:97" x14ac:dyDescent="0.25">
      <c r="AL3970" s="11"/>
      <c r="BA3970" s="11"/>
      <c r="BO3970" s="11"/>
      <c r="CC3970" s="11"/>
      <c r="CS3970" s="11"/>
    </row>
    <row r="3971" spans="38:97" x14ac:dyDescent="0.25">
      <c r="AL3971" s="11"/>
      <c r="BA3971" s="11"/>
      <c r="BO3971" s="11"/>
      <c r="CC3971" s="11"/>
      <c r="CS3971" s="11"/>
    </row>
    <row r="3972" spans="38:97" x14ac:dyDescent="0.25">
      <c r="AL3972" s="11"/>
      <c r="BA3972" s="11"/>
      <c r="BO3972" s="11"/>
      <c r="CC3972" s="11"/>
      <c r="CS3972" s="11"/>
    </row>
    <row r="3973" spans="38:97" x14ac:dyDescent="0.25">
      <c r="AL3973" s="11"/>
      <c r="BA3973" s="11"/>
      <c r="BO3973" s="11"/>
      <c r="CC3973" s="11"/>
      <c r="CS3973" s="11"/>
    </row>
    <row r="3974" spans="38:97" x14ac:dyDescent="0.25">
      <c r="AL3974" s="11"/>
      <c r="BA3974" s="11"/>
      <c r="BO3974" s="11"/>
      <c r="CC3974" s="11"/>
      <c r="CS3974" s="11"/>
    </row>
    <row r="3975" spans="38:97" x14ac:dyDescent="0.25">
      <c r="AL3975" s="11"/>
      <c r="BA3975" s="11"/>
      <c r="BO3975" s="11"/>
      <c r="CC3975" s="11"/>
      <c r="CS3975" s="11"/>
    </row>
    <row r="3976" spans="38:97" x14ac:dyDescent="0.25">
      <c r="AL3976" s="11"/>
      <c r="BA3976" s="11"/>
      <c r="BO3976" s="11"/>
      <c r="CC3976" s="11"/>
      <c r="CS3976" s="11"/>
    </row>
    <row r="3977" spans="38:97" x14ac:dyDescent="0.25">
      <c r="AL3977" s="11"/>
      <c r="BA3977" s="11"/>
      <c r="BO3977" s="11"/>
      <c r="CC3977" s="11"/>
      <c r="CS3977" s="11"/>
    </row>
    <row r="3978" spans="38:97" x14ac:dyDescent="0.25">
      <c r="AL3978" s="11"/>
      <c r="BA3978" s="11"/>
      <c r="BO3978" s="11"/>
      <c r="CC3978" s="11"/>
      <c r="CS3978" s="11"/>
    </row>
    <row r="3979" spans="38:97" x14ac:dyDescent="0.25">
      <c r="AL3979" s="11"/>
      <c r="BA3979" s="11"/>
      <c r="BO3979" s="11"/>
      <c r="CC3979" s="11"/>
      <c r="CS3979" s="11"/>
    </row>
    <row r="3980" spans="38:97" x14ac:dyDescent="0.25">
      <c r="AL3980" s="11"/>
      <c r="BA3980" s="11"/>
      <c r="BO3980" s="11"/>
      <c r="CC3980" s="11"/>
      <c r="CS3980" s="11"/>
    </row>
    <row r="3981" spans="38:97" x14ac:dyDescent="0.25">
      <c r="AL3981" s="11"/>
      <c r="BA3981" s="11"/>
      <c r="BO3981" s="11"/>
      <c r="CC3981" s="11"/>
      <c r="CS3981" s="11"/>
    </row>
    <row r="3982" spans="38:97" x14ac:dyDescent="0.25">
      <c r="AL3982" s="11"/>
      <c r="BA3982" s="11"/>
      <c r="BO3982" s="11"/>
      <c r="CC3982" s="11"/>
      <c r="CS3982" s="11"/>
    </row>
    <row r="3983" spans="38:97" x14ac:dyDescent="0.25">
      <c r="AL3983" s="11"/>
      <c r="BA3983" s="11"/>
      <c r="BO3983" s="11"/>
      <c r="CC3983" s="11"/>
      <c r="CS3983" s="11"/>
    </row>
    <row r="3984" spans="38:97" x14ac:dyDescent="0.25">
      <c r="AL3984" s="11"/>
      <c r="BA3984" s="11"/>
      <c r="BO3984" s="11"/>
      <c r="CC3984" s="11"/>
      <c r="CS3984" s="11"/>
    </row>
    <row r="3985" spans="38:97" x14ac:dyDescent="0.25">
      <c r="AL3985" s="11"/>
      <c r="BA3985" s="11"/>
      <c r="BO3985" s="11"/>
      <c r="CC3985" s="11"/>
      <c r="CS3985" s="11"/>
    </row>
    <row r="3986" spans="38:97" x14ac:dyDescent="0.25">
      <c r="AL3986" s="11"/>
      <c r="BA3986" s="11"/>
      <c r="BO3986" s="11"/>
      <c r="CC3986" s="11"/>
      <c r="CS3986" s="11"/>
    </row>
    <row r="3987" spans="38:97" x14ac:dyDescent="0.25">
      <c r="AL3987" s="11"/>
      <c r="BA3987" s="11"/>
      <c r="BO3987" s="11"/>
      <c r="CC3987" s="11"/>
      <c r="CS3987" s="11"/>
    </row>
    <row r="3988" spans="38:97" x14ac:dyDescent="0.25">
      <c r="AL3988" s="11"/>
      <c r="BA3988" s="11"/>
      <c r="BO3988" s="11"/>
      <c r="CC3988" s="11"/>
      <c r="CS3988" s="11"/>
    </row>
    <row r="3989" spans="38:97" x14ac:dyDescent="0.25">
      <c r="AL3989" s="11"/>
      <c r="BA3989" s="11"/>
      <c r="BO3989" s="11"/>
      <c r="CC3989" s="11"/>
      <c r="CS3989" s="11"/>
    </row>
    <row r="3990" spans="38:97" x14ac:dyDescent="0.25">
      <c r="AL3990" s="11"/>
      <c r="BA3990" s="11"/>
      <c r="BO3990" s="11"/>
      <c r="CC3990" s="11"/>
      <c r="CS3990" s="11"/>
    </row>
    <row r="3991" spans="38:97" x14ac:dyDescent="0.25">
      <c r="AL3991" s="11"/>
      <c r="BA3991" s="11"/>
      <c r="BO3991" s="11"/>
      <c r="CC3991" s="11"/>
      <c r="CS3991" s="11"/>
    </row>
    <row r="3992" spans="38:97" x14ac:dyDescent="0.25">
      <c r="AL3992" s="11"/>
      <c r="BA3992" s="11"/>
      <c r="BO3992" s="11"/>
      <c r="CC3992" s="11"/>
      <c r="CS3992" s="11"/>
    </row>
    <row r="3993" spans="38:97" x14ac:dyDescent="0.25">
      <c r="AL3993" s="11"/>
      <c r="BA3993" s="11"/>
      <c r="BO3993" s="11"/>
      <c r="CC3993" s="11"/>
      <c r="CS3993" s="11"/>
    </row>
    <row r="3994" spans="38:97" x14ac:dyDescent="0.25">
      <c r="AL3994" s="11"/>
      <c r="BA3994" s="11"/>
      <c r="BO3994" s="11"/>
      <c r="CC3994" s="11"/>
      <c r="CS3994" s="11"/>
    </row>
    <row r="3995" spans="38:97" x14ac:dyDescent="0.25">
      <c r="AL3995" s="11"/>
      <c r="BA3995" s="11"/>
      <c r="BO3995" s="11"/>
      <c r="CC3995" s="11"/>
      <c r="CS3995" s="11"/>
    </row>
    <row r="3996" spans="38:97" x14ac:dyDescent="0.25">
      <c r="AL3996" s="11"/>
      <c r="BA3996" s="11"/>
      <c r="BO3996" s="11"/>
      <c r="CC3996" s="11"/>
      <c r="CS3996" s="11"/>
    </row>
    <row r="3997" spans="38:97" x14ac:dyDescent="0.25">
      <c r="AL3997" s="11"/>
      <c r="BA3997" s="11"/>
      <c r="BO3997" s="11"/>
      <c r="CC3997" s="11"/>
      <c r="CS3997" s="11"/>
    </row>
    <row r="3998" spans="38:97" x14ac:dyDescent="0.25">
      <c r="AL3998" s="11"/>
      <c r="BA3998" s="11"/>
      <c r="BO3998" s="11"/>
      <c r="CC3998" s="11"/>
      <c r="CS3998" s="11"/>
    </row>
    <row r="3999" spans="38:97" x14ac:dyDescent="0.25">
      <c r="AL3999" s="11"/>
      <c r="BA3999" s="11"/>
      <c r="BO3999" s="11"/>
      <c r="CC3999" s="11"/>
      <c r="CS3999" s="11"/>
    </row>
    <row r="4000" spans="38:97" x14ac:dyDescent="0.25">
      <c r="AL4000" s="11"/>
      <c r="BA4000" s="11"/>
      <c r="BO4000" s="11"/>
      <c r="CC4000" s="11"/>
      <c r="CS4000" s="11"/>
    </row>
    <row r="4001" spans="38:97" x14ac:dyDescent="0.25">
      <c r="AL4001" s="11"/>
      <c r="BA4001" s="11"/>
      <c r="BO4001" s="11"/>
      <c r="CC4001" s="11"/>
      <c r="CS4001" s="11"/>
    </row>
    <row r="4002" spans="38:97" x14ac:dyDescent="0.25">
      <c r="AL4002" s="11"/>
      <c r="BA4002" s="11"/>
      <c r="BO4002" s="11"/>
      <c r="CC4002" s="11"/>
      <c r="CS4002" s="11"/>
    </row>
    <row r="4003" spans="38:97" x14ac:dyDescent="0.25">
      <c r="AL4003" s="11"/>
      <c r="BA4003" s="11"/>
      <c r="BO4003" s="11"/>
      <c r="CC4003" s="11"/>
      <c r="CS4003" s="11"/>
    </row>
    <row r="4004" spans="38:97" x14ac:dyDescent="0.25">
      <c r="AL4004" s="11"/>
      <c r="BA4004" s="11"/>
      <c r="BO4004" s="11"/>
      <c r="CC4004" s="11"/>
      <c r="CS4004" s="11"/>
    </row>
    <row r="4005" spans="38:97" x14ac:dyDescent="0.25">
      <c r="AL4005" s="11"/>
      <c r="BA4005" s="11"/>
      <c r="BO4005" s="11"/>
      <c r="CC4005" s="11"/>
      <c r="CS4005" s="11"/>
    </row>
    <row r="4006" spans="38:97" x14ac:dyDescent="0.25">
      <c r="AL4006" s="11"/>
      <c r="BA4006" s="11"/>
      <c r="BO4006" s="11"/>
      <c r="CC4006" s="11"/>
      <c r="CS4006" s="11"/>
    </row>
    <row r="4007" spans="38:97" x14ac:dyDescent="0.25">
      <c r="AL4007" s="11"/>
      <c r="BA4007" s="11"/>
      <c r="BO4007" s="11"/>
      <c r="CC4007" s="11"/>
      <c r="CS4007" s="11"/>
    </row>
    <row r="4008" spans="38:97" x14ac:dyDescent="0.25">
      <c r="AL4008" s="11"/>
      <c r="BA4008" s="11"/>
      <c r="BO4008" s="11"/>
      <c r="CC4008" s="11"/>
      <c r="CS4008" s="11"/>
    </row>
    <row r="4009" spans="38:97" x14ac:dyDescent="0.25">
      <c r="AL4009" s="11"/>
      <c r="BA4009" s="11"/>
      <c r="BO4009" s="11"/>
      <c r="CC4009" s="11"/>
      <c r="CS4009" s="11"/>
    </row>
    <row r="4010" spans="38:97" x14ac:dyDescent="0.25">
      <c r="AL4010" s="11"/>
      <c r="BA4010" s="11"/>
      <c r="BO4010" s="11"/>
      <c r="CC4010" s="11"/>
      <c r="CS4010" s="11"/>
    </row>
    <row r="4011" spans="38:97" x14ac:dyDescent="0.25">
      <c r="AL4011" s="11"/>
      <c r="BA4011" s="11"/>
      <c r="BO4011" s="11"/>
      <c r="CC4011" s="11"/>
      <c r="CS4011" s="11"/>
    </row>
    <row r="4012" spans="38:97" x14ac:dyDescent="0.25">
      <c r="AL4012" s="11"/>
      <c r="BA4012" s="11"/>
      <c r="BO4012" s="11"/>
      <c r="CC4012" s="11"/>
      <c r="CS4012" s="11"/>
    </row>
    <row r="4013" spans="38:97" x14ac:dyDescent="0.25">
      <c r="AL4013" s="11"/>
      <c r="BA4013" s="11"/>
      <c r="BO4013" s="11"/>
      <c r="CC4013" s="11"/>
      <c r="CS4013" s="11"/>
    </row>
    <row r="4014" spans="38:97" x14ac:dyDescent="0.25">
      <c r="AL4014" s="11"/>
      <c r="BA4014" s="11"/>
      <c r="BO4014" s="11"/>
      <c r="CC4014" s="11"/>
      <c r="CS4014" s="11"/>
    </row>
    <row r="4015" spans="38:97" x14ac:dyDescent="0.25">
      <c r="AL4015" s="11"/>
      <c r="BA4015" s="11"/>
      <c r="BO4015" s="11"/>
      <c r="CC4015" s="11"/>
      <c r="CS4015" s="11"/>
    </row>
    <row r="4016" spans="38:97" x14ac:dyDescent="0.25">
      <c r="AL4016" s="11"/>
      <c r="BA4016" s="11"/>
      <c r="BO4016" s="11"/>
      <c r="CC4016" s="11"/>
      <c r="CS4016" s="11"/>
    </row>
    <row r="4017" spans="38:97" x14ac:dyDescent="0.25">
      <c r="AL4017" s="11"/>
      <c r="BA4017" s="11"/>
      <c r="BO4017" s="11"/>
      <c r="CC4017" s="11"/>
      <c r="CS4017" s="11"/>
    </row>
    <row r="4018" spans="38:97" x14ac:dyDescent="0.25">
      <c r="AL4018" s="11"/>
      <c r="BA4018" s="11"/>
      <c r="BO4018" s="11"/>
      <c r="CC4018" s="11"/>
      <c r="CS4018" s="11"/>
    </row>
    <row r="4019" spans="38:97" x14ac:dyDescent="0.25">
      <c r="AL4019" s="11"/>
      <c r="BA4019" s="11"/>
      <c r="BO4019" s="11"/>
      <c r="CC4019" s="11"/>
      <c r="CS4019" s="11"/>
    </row>
    <row r="4020" spans="38:97" x14ac:dyDescent="0.25">
      <c r="AL4020" s="11"/>
      <c r="BA4020" s="11"/>
      <c r="BO4020" s="11"/>
      <c r="CC4020" s="11"/>
      <c r="CS4020" s="11"/>
    </row>
    <row r="4021" spans="38:97" x14ac:dyDescent="0.25">
      <c r="AL4021" s="11"/>
      <c r="BA4021" s="11"/>
      <c r="BO4021" s="11"/>
      <c r="CC4021" s="11"/>
      <c r="CS4021" s="11"/>
    </row>
    <row r="4022" spans="38:97" x14ac:dyDescent="0.25">
      <c r="AL4022" s="11"/>
      <c r="BA4022" s="11"/>
      <c r="BO4022" s="11"/>
      <c r="CC4022" s="11"/>
      <c r="CS4022" s="11"/>
    </row>
    <row r="4023" spans="38:97" x14ac:dyDescent="0.25">
      <c r="AL4023" s="11"/>
      <c r="BA4023" s="11"/>
      <c r="BO4023" s="11"/>
      <c r="CC4023" s="11"/>
      <c r="CS4023" s="11"/>
    </row>
    <row r="4024" spans="38:97" x14ac:dyDescent="0.25">
      <c r="AL4024" s="11"/>
      <c r="BA4024" s="11"/>
      <c r="BO4024" s="11"/>
      <c r="CC4024" s="11"/>
      <c r="CS4024" s="11"/>
    </row>
    <row r="4025" spans="38:97" x14ac:dyDescent="0.25">
      <c r="AL4025" s="11"/>
      <c r="BA4025" s="11"/>
      <c r="BO4025" s="11"/>
      <c r="CC4025" s="11"/>
      <c r="CS4025" s="11"/>
    </row>
    <row r="4026" spans="38:97" x14ac:dyDescent="0.25">
      <c r="AL4026" s="11"/>
      <c r="BA4026" s="11"/>
      <c r="BO4026" s="11"/>
      <c r="CC4026" s="11"/>
      <c r="CS4026" s="11"/>
    </row>
    <row r="4027" spans="38:97" x14ac:dyDescent="0.25">
      <c r="AL4027" s="11"/>
      <c r="BA4027" s="11"/>
      <c r="BO4027" s="11"/>
      <c r="CC4027" s="11"/>
      <c r="CS4027" s="11"/>
    </row>
    <row r="4028" spans="38:97" x14ac:dyDescent="0.25">
      <c r="AL4028" s="11"/>
      <c r="BA4028" s="11"/>
      <c r="BO4028" s="11"/>
      <c r="CC4028" s="11"/>
      <c r="CS4028" s="11"/>
    </row>
    <row r="4029" spans="38:97" x14ac:dyDescent="0.25">
      <c r="AL4029" s="11"/>
      <c r="BA4029" s="11"/>
      <c r="BO4029" s="11"/>
      <c r="CC4029" s="11"/>
      <c r="CS4029" s="11"/>
    </row>
    <row r="4030" spans="38:97" x14ac:dyDescent="0.25">
      <c r="AL4030" s="11"/>
      <c r="BA4030" s="11"/>
      <c r="BO4030" s="11"/>
      <c r="CC4030" s="11"/>
      <c r="CS4030" s="11"/>
    </row>
    <row r="4031" spans="38:97" x14ac:dyDescent="0.25">
      <c r="AL4031" s="11"/>
      <c r="BA4031" s="11"/>
      <c r="BO4031" s="11"/>
      <c r="CC4031" s="11"/>
      <c r="CS4031" s="11"/>
    </row>
    <row r="4032" spans="38:97" x14ac:dyDescent="0.25">
      <c r="AL4032" s="11"/>
      <c r="BA4032" s="11"/>
      <c r="BO4032" s="11"/>
      <c r="CC4032" s="11"/>
      <c r="CS4032" s="11"/>
    </row>
    <row r="4033" spans="38:97" x14ac:dyDescent="0.25">
      <c r="AL4033" s="11"/>
      <c r="BA4033" s="11"/>
      <c r="BO4033" s="11"/>
      <c r="CC4033" s="11"/>
      <c r="CS4033" s="11"/>
    </row>
    <row r="4034" spans="38:97" x14ac:dyDescent="0.25">
      <c r="AL4034" s="11"/>
      <c r="BA4034" s="11"/>
      <c r="BO4034" s="11"/>
      <c r="CC4034" s="11"/>
      <c r="CS4034" s="11"/>
    </row>
    <row r="4035" spans="38:97" x14ac:dyDescent="0.25">
      <c r="AL4035" s="11"/>
      <c r="BA4035" s="11"/>
      <c r="BO4035" s="11"/>
      <c r="CC4035" s="11"/>
      <c r="CS4035" s="11"/>
    </row>
    <row r="4036" spans="38:97" x14ac:dyDescent="0.25">
      <c r="AL4036" s="11"/>
      <c r="BA4036" s="11"/>
      <c r="BO4036" s="11"/>
      <c r="CC4036" s="11"/>
      <c r="CS4036" s="11"/>
    </row>
    <row r="4037" spans="38:97" x14ac:dyDescent="0.25">
      <c r="AL4037" s="11"/>
      <c r="BA4037" s="11"/>
      <c r="BO4037" s="11"/>
      <c r="CC4037" s="11"/>
      <c r="CS4037" s="11"/>
    </row>
    <row r="4038" spans="38:97" x14ac:dyDescent="0.25">
      <c r="AL4038" s="11"/>
      <c r="BA4038" s="11"/>
      <c r="BO4038" s="11"/>
      <c r="CC4038" s="11"/>
      <c r="CS4038" s="11"/>
    </row>
    <row r="4039" spans="38:97" x14ac:dyDescent="0.25">
      <c r="AL4039" s="11"/>
      <c r="BA4039" s="11"/>
      <c r="BO4039" s="11"/>
      <c r="CC4039" s="11"/>
      <c r="CS4039" s="11"/>
    </row>
    <row r="4040" spans="38:97" x14ac:dyDescent="0.25">
      <c r="AL4040" s="11"/>
      <c r="BA4040" s="11"/>
      <c r="BO4040" s="11"/>
      <c r="CC4040" s="11"/>
      <c r="CS4040" s="11"/>
    </row>
    <row r="4041" spans="38:97" x14ac:dyDescent="0.25">
      <c r="AL4041" s="11"/>
      <c r="BA4041" s="11"/>
      <c r="BO4041" s="11"/>
      <c r="CC4041" s="11"/>
      <c r="CS4041" s="11"/>
    </row>
    <row r="4042" spans="38:97" x14ac:dyDescent="0.25">
      <c r="AL4042" s="11"/>
      <c r="BA4042" s="11"/>
      <c r="BO4042" s="11"/>
      <c r="CC4042" s="11"/>
      <c r="CS4042" s="11"/>
    </row>
    <row r="4043" spans="38:97" x14ac:dyDescent="0.25">
      <c r="AL4043" s="11"/>
      <c r="BA4043" s="11"/>
      <c r="BO4043" s="11"/>
      <c r="CC4043" s="11"/>
      <c r="CS4043" s="11"/>
    </row>
    <row r="4044" spans="38:97" x14ac:dyDescent="0.25">
      <c r="AL4044" s="11"/>
      <c r="BA4044" s="11"/>
      <c r="BO4044" s="11"/>
      <c r="CC4044" s="11"/>
      <c r="CS4044" s="11"/>
    </row>
    <row r="4045" spans="38:97" x14ac:dyDescent="0.25">
      <c r="AL4045" s="11"/>
      <c r="BA4045" s="11"/>
      <c r="BO4045" s="11"/>
      <c r="CC4045" s="11"/>
      <c r="CS4045" s="11"/>
    </row>
    <row r="4046" spans="38:97" x14ac:dyDescent="0.25">
      <c r="AL4046" s="11"/>
      <c r="BA4046" s="11"/>
      <c r="BO4046" s="11"/>
      <c r="CC4046" s="11"/>
      <c r="CS4046" s="11"/>
    </row>
    <row r="4047" spans="38:97" x14ac:dyDescent="0.25">
      <c r="AL4047" s="11"/>
      <c r="BA4047" s="11"/>
      <c r="BO4047" s="11"/>
      <c r="CC4047" s="11"/>
      <c r="CS4047" s="11"/>
    </row>
    <row r="4048" spans="38:97" x14ac:dyDescent="0.25">
      <c r="AL4048" s="11"/>
      <c r="BA4048" s="11"/>
      <c r="BO4048" s="11"/>
      <c r="CC4048" s="11"/>
      <c r="CS4048" s="11"/>
    </row>
    <row r="4049" spans="38:97" x14ac:dyDescent="0.25">
      <c r="AL4049" s="11"/>
      <c r="BA4049" s="11"/>
      <c r="BO4049" s="11"/>
      <c r="CC4049" s="11"/>
      <c r="CS4049" s="11"/>
    </row>
    <row r="4050" spans="38:97" x14ac:dyDescent="0.25">
      <c r="AL4050" s="11"/>
      <c r="BA4050" s="11"/>
      <c r="BO4050" s="11"/>
      <c r="CC4050" s="11"/>
      <c r="CS4050" s="11"/>
    </row>
    <row r="4051" spans="38:97" x14ac:dyDescent="0.25">
      <c r="AL4051" s="11"/>
      <c r="BA4051" s="11"/>
      <c r="BO4051" s="11"/>
      <c r="CC4051" s="11"/>
      <c r="CS4051" s="11"/>
    </row>
    <row r="4052" spans="38:97" x14ac:dyDescent="0.25">
      <c r="AL4052" s="11"/>
      <c r="BA4052" s="11"/>
      <c r="BO4052" s="11"/>
      <c r="CC4052" s="11"/>
      <c r="CS4052" s="11"/>
    </row>
    <row r="4053" spans="38:97" x14ac:dyDescent="0.25">
      <c r="AL4053" s="11"/>
      <c r="BA4053" s="11"/>
      <c r="BO4053" s="11"/>
      <c r="CC4053" s="11"/>
      <c r="CS4053" s="11"/>
    </row>
    <row r="4054" spans="38:97" x14ac:dyDescent="0.25">
      <c r="AL4054" s="11"/>
      <c r="BA4054" s="11"/>
      <c r="BO4054" s="11"/>
      <c r="CC4054" s="11"/>
      <c r="CS4054" s="11"/>
    </row>
    <row r="4055" spans="38:97" x14ac:dyDescent="0.25">
      <c r="AL4055" s="11"/>
      <c r="BA4055" s="11"/>
      <c r="BO4055" s="11"/>
      <c r="CC4055" s="11"/>
      <c r="CS4055" s="11"/>
    </row>
    <row r="4056" spans="38:97" x14ac:dyDescent="0.25">
      <c r="AL4056" s="11"/>
      <c r="BA4056" s="11"/>
      <c r="BO4056" s="11"/>
      <c r="CC4056" s="11"/>
      <c r="CS4056" s="11"/>
    </row>
    <row r="4057" spans="38:97" x14ac:dyDescent="0.25">
      <c r="AL4057" s="11"/>
      <c r="BA4057" s="11"/>
      <c r="BO4057" s="11"/>
      <c r="CC4057" s="11"/>
      <c r="CS4057" s="11"/>
    </row>
    <row r="4058" spans="38:97" x14ac:dyDescent="0.25">
      <c r="AL4058" s="11"/>
      <c r="BA4058" s="11"/>
      <c r="BO4058" s="11"/>
      <c r="CC4058" s="11"/>
      <c r="CS4058" s="11"/>
    </row>
    <row r="4059" spans="38:97" x14ac:dyDescent="0.25">
      <c r="AL4059" s="11"/>
      <c r="BA4059" s="11"/>
      <c r="BO4059" s="11"/>
      <c r="CC4059" s="11"/>
      <c r="CS4059" s="11"/>
    </row>
    <row r="4060" spans="38:97" x14ac:dyDescent="0.25">
      <c r="AL4060" s="11"/>
      <c r="BA4060" s="11"/>
      <c r="BO4060" s="11"/>
      <c r="CC4060" s="11"/>
      <c r="CS4060" s="11"/>
    </row>
    <row r="4061" spans="38:97" x14ac:dyDescent="0.25">
      <c r="AL4061" s="11"/>
      <c r="BA4061" s="11"/>
      <c r="BO4061" s="11"/>
      <c r="CC4061" s="11"/>
      <c r="CS4061" s="11"/>
    </row>
    <row r="4062" spans="38:97" x14ac:dyDescent="0.25">
      <c r="AL4062" s="11"/>
      <c r="BA4062" s="11"/>
      <c r="BO4062" s="11"/>
      <c r="CC4062" s="11"/>
      <c r="CS4062" s="11"/>
    </row>
    <row r="4063" spans="38:97" x14ac:dyDescent="0.25">
      <c r="AL4063" s="11"/>
      <c r="BA4063" s="11"/>
      <c r="BO4063" s="11"/>
      <c r="CC4063" s="11"/>
      <c r="CS4063" s="11"/>
    </row>
    <row r="4064" spans="38:97" x14ac:dyDescent="0.25">
      <c r="AL4064" s="11"/>
      <c r="BA4064" s="11"/>
      <c r="BO4064" s="11"/>
      <c r="CC4064" s="11"/>
      <c r="CS4064" s="11"/>
    </row>
    <row r="4065" spans="38:97" x14ac:dyDescent="0.25">
      <c r="AL4065" s="11"/>
      <c r="BA4065" s="11"/>
      <c r="BO4065" s="11"/>
      <c r="CC4065" s="11"/>
      <c r="CS4065" s="11"/>
    </row>
    <row r="4066" spans="38:97" x14ac:dyDescent="0.25">
      <c r="AL4066" s="11"/>
      <c r="BA4066" s="11"/>
      <c r="BO4066" s="11"/>
      <c r="CC4066" s="11"/>
      <c r="CS4066" s="11"/>
    </row>
    <row r="4067" spans="38:97" x14ac:dyDescent="0.25">
      <c r="AL4067" s="11"/>
      <c r="BA4067" s="11"/>
      <c r="BO4067" s="11"/>
      <c r="CC4067" s="11"/>
      <c r="CS4067" s="11"/>
    </row>
    <row r="4068" spans="38:97" x14ac:dyDescent="0.25">
      <c r="AL4068" s="11"/>
      <c r="BA4068" s="11"/>
      <c r="BO4068" s="11"/>
      <c r="CC4068" s="11"/>
      <c r="CS4068" s="11"/>
    </row>
    <row r="4069" spans="38:97" x14ac:dyDescent="0.25">
      <c r="AL4069" s="11"/>
      <c r="BA4069" s="11"/>
      <c r="BO4069" s="11"/>
      <c r="CC4069" s="11"/>
      <c r="CS4069" s="11"/>
    </row>
    <row r="4070" spans="38:97" x14ac:dyDescent="0.25">
      <c r="AL4070" s="11"/>
      <c r="BA4070" s="11"/>
      <c r="BO4070" s="11"/>
      <c r="CC4070" s="11"/>
      <c r="CS4070" s="11"/>
    </row>
    <row r="4071" spans="38:97" x14ac:dyDescent="0.25">
      <c r="AL4071" s="11"/>
      <c r="BA4071" s="11"/>
      <c r="BO4071" s="11"/>
      <c r="CC4071" s="11"/>
      <c r="CS4071" s="11"/>
    </row>
    <row r="4072" spans="38:97" x14ac:dyDescent="0.25">
      <c r="AL4072" s="11"/>
      <c r="BA4072" s="11"/>
      <c r="BO4072" s="11"/>
      <c r="CC4072" s="11"/>
      <c r="CS4072" s="11"/>
    </row>
    <row r="4073" spans="38:97" x14ac:dyDescent="0.25">
      <c r="AL4073" s="11"/>
      <c r="BA4073" s="11"/>
      <c r="BO4073" s="11"/>
      <c r="CC4073" s="11"/>
      <c r="CS4073" s="11"/>
    </row>
    <row r="4074" spans="38:97" x14ac:dyDescent="0.25">
      <c r="AL4074" s="11"/>
      <c r="BA4074" s="11"/>
      <c r="BO4074" s="11"/>
      <c r="CC4074" s="11"/>
      <c r="CS4074" s="11"/>
    </row>
    <row r="4075" spans="38:97" x14ac:dyDescent="0.25">
      <c r="AL4075" s="11"/>
      <c r="BA4075" s="11"/>
      <c r="BO4075" s="11"/>
      <c r="CC4075" s="11"/>
      <c r="CS4075" s="11"/>
    </row>
    <row r="4076" spans="38:97" x14ac:dyDescent="0.25">
      <c r="AL4076" s="11"/>
      <c r="BA4076" s="11"/>
      <c r="BO4076" s="11"/>
      <c r="CC4076" s="11"/>
      <c r="CS4076" s="11"/>
    </row>
    <row r="4077" spans="38:97" x14ac:dyDescent="0.25">
      <c r="AL4077" s="11"/>
      <c r="BA4077" s="11"/>
      <c r="BO4077" s="11"/>
      <c r="CC4077" s="11"/>
      <c r="CS4077" s="11"/>
    </row>
    <row r="4078" spans="38:97" x14ac:dyDescent="0.25">
      <c r="AL4078" s="11"/>
      <c r="BA4078" s="11"/>
      <c r="BO4078" s="11"/>
      <c r="CC4078" s="11"/>
      <c r="CS4078" s="11"/>
    </row>
    <row r="4079" spans="38:97" x14ac:dyDescent="0.25">
      <c r="AL4079" s="11"/>
      <c r="BA4079" s="11"/>
      <c r="BO4079" s="11"/>
      <c r="CC4079" s="11"/>
      <c r="CS4079" s="11"/>
    </row>
    <row r="4080" spans="38:97" x14ac:dyDescent="0.25">
      <c r="AL4080" s="11"/>
      <c r="BA4080" s="11"/>
      <c r="BO4080" s="11"/>
      <c r="CC4080" s="11"/>
      <c r="CS4080" s="11"/>
    </row>
    <row r="4081" spans="38:97" x14ac:dyDescent="0.25">
      <c r="AL4081" s="11"/>
      <c r="BA4081" s="11"/>
      <c r="BO4081" s="11"/>
      <c r="CC4081" s="11"/>
      <c r="CS4081" s="11"/>
    </row>
    <row r="4082" spans="38:97" x14ac:dyDescent="0.25">
      <c r="AL4082" s="11"/>
      <c r="BA4082" s="11"/>
      <c r="BO4082" s="11"/>
      <c r="CC4082" s="11"/>
      <c r="CS4082" s="11"/>
    </row>
    <row r="4083" spans="38:97" x14ac:dyDescent="0.25">
      <c r="AL4083" s="11"/>
      <c r="BA4083" s="11"/>
      <c r="BO4083" s="11"/>
      <c r="CC4083" s="11"/>
      <c r="CS4083" s="11"/>
    </row>
    <row r="4084" spans="38:97" x14ac:dyDescent="0.25">
      <c r="AL4084" s="11"/>
      <c r="BA4084" s="11"/>
      <c r="BO4084" s="11"/>
      <c r="CC4084" s="11"/>
      <c r="CS4084" s="11"/>
    </row>
    <row r="4085" spans="38:97" x14ac:dyDescent="0.25">
      <c r="AL4085" s="11"/>
      <c r="BA4085" s="11"/>
      <c r="BO4085" s="11"/>
      <c r="CC4085" s="11"/>
      <c r="CS4085" s="11"/>
    </row>
    <row r="4086" spans="38:97" x14ac:dyDescent="0.25">
      <c r="AL4086" s="11"/>
      <c r="BA4086" s="11"/>
      <c r="BO4086" s="11"/>
      <c r="CC4086" s="11"/>
      <c r="CS4086" s="11"/>
    </row>
    <row r="4087" spans="38:97" x14ac:dyDescent="0.25">
      <c r="AL4087" s="11"/>
      <c r="BA4087" s="11"/>
      <c r="BO4087" s="11"/>
      <c r="CC4087" s="11"/>
      <c r="CS4087" s="11"/>
    </row>
    <row r="4088" spans="38:97" x14ac:dyDescent="0.25">
      <c r="AL4088" s="11"/>
      <c r="BA4088" s="11"/>
      <c r="BO4088" s="11"/>
      <c r="CC4088" s="11"/>
      <c r="CS4088" s="11"/>
    </row>
    <row r="4089" spans="38:97" x14ac:dyDescent="0.25">
      <c r="AL4089" s="11"/>
      <c r="BA4089" s="11"/>
      <c r="BO4089" s="11"/>
      <c r="CC4089" s="11"/>
      <c r="CS4089" s="11"/>
    </row>
    <row r="4090" spans="38:97" x14ac:dyDescent="0.25">
      <c r="AL4090" s="11"/>
      <c r="BA4090" s="11"/>
      <c r="BO4090" s="11"/>
      <c r="CC4090" s="11"/>
      <c r="CS4090" s="11"/>
    </row>
    <row r="4091" spans="38:97" x14ac:dyDescent="0.25">
      <c r="AL4091" s="11"/>
      <c r="BA4091" s="11"/>
      <c r="BO4091" s="11"/>
      <c r="CC4091" s="11"/>
      <c r="CS4091" s="11"/>
    </row>
    <row r="4092" spans="38:97" x14ac:dyDescent="0.25">
      <c r="AL4092" s="11"/>
      <c r="BA4092" s="11"/>
      <c r="BO4092" s="11"/>
      <c r="CC4092" s="11"/>
      <c r="CS4092" s="11"/>
    </row>
    <row r="4093" spans="38:97" x14ac:dyDescent="0.25">
      <c r="AL4093" s="11"/>
      <c r="BA4093" s="11"/>
      <c r="BO4093" s="11"/>
      <c r="CC4093" s="11"/>
      <c r="CS4093" s="11"/>
    </row>
    <row r="4094" spans="38:97" x14ac:dyDescent="0.25">
      <c r="AL4094" s="11"/>
      <c r="BA4094" s="11"/>
      <c r="BO4094" s="11"/>
      <c r="CC4094" s="11"/>
      <c r="CS4094" s="11"/>
    </row>
    <row r="4095" spans="38:97" x14ac:dyDescent="0.25">
      <c r="AL4095" s="11"/>
      <c r="BA4095" s="11"/>
      <c r="BO4095" s="11"/>
      <c r="CC4095" s="11"/>
      <c r="CS4095" s="11"/>
    </row>
    <row r="4096" spans="38:97" x14ac:dyDescent="0.25">
      <c r="AL4096" s="11"/>
      <c r="BA4096" s="11"/>
      <c r="BO4096" s="11"/>
      <c r="CC4096" s="11"/>
      <c r="CS4096" s="11"/>
    </row>
    <row r="4097" spans="38:97" x14ac:dyDescent="0.25">
      <c r="AL4097" s="11"/>
      <c r="BA4097" s="11"/>
      <c r="BO4097" s="11"/>
      <c r="CC4097" s="11"/>
      <c r="CS4097" s="11"/>
    </row>
    <row r="4098" spans="38:97" x14ac:dyDescent="0.25">
      <c r="AL4098" s="11"/>
      <c r="BA4098" s="11"/>
      <c r="BO4098" s="11"/>
      <c r="CC4098" s="11"/>
      <c r="CS4098" s="11"/>
    </row>
    <row r="4099" spans="38:97" x14ac:dyDescent="0.25">
      <c r="AL4099" s="11"/>
      <c r="BA4099" s="11"/>
      <c r="BO4099" s="11"/>
      <c r="CC4099" s="11"/>
      <c r="CS4099" s="11"/>
    </row>
    <row r="4100" spans="38:97" x14ac:dyDescent="0.25">
      <c r="AL4100" s="11"/>
      <c r="BA4100" s="11"/>
      <c r="BO4100" s="11"/>
      <c r="CC4100" s="11"/>
      <c r="CS4100" s="11"/>
    </row>
    <row r="4101" spans="38:97" x14ac:dyDescent="0.25">
      <c r="AL4101" s="11"/>
      <c r="BA4101" s="11"/>
      <c r="BO4101" s="11"/>
      <c r="CC4101" s="11"/>
      <c r="CS4101" s="11"/>
    </row>
    <row r="4102" spans="38:97" x14ac:dyDescent="0.25">
      <c r="AL4102" s="11"/>
      <c r="BA4102" s="11"/>
      <c r="BO4102" s="11"/>
      <c r="CC4102" s="11"/>
      <c r="CS4102" s="11"/>
    </row>
    <row r="4103" spans="38:97" x14ac:dyDescent="0.25">
      <c r="AL4103" s="11"/>
      <c r="BA4103" s="11"/>
      <c r="BO4103" s="11"/>
      <c r="CC4103" s="11"/>
      <c r="CS4103" s="11"/>
    </row>
    <row r="4104" spans="38:97" x14ac:dyDescent="0.25">
      <c r="AL4104" s="11"/>
      <c r="BA4104" s="11"/>
      <c r="BO4104" s="11"/>
      <c r="CC4104" s="11"/>
      <c r="CS4104" s="11"/>
    </row>
    <row r="4105" spans="38:97" x14ac:dyDescent="0.25">
      <c r="AL4105" s="11"/>
      <c r="BA4105" s="11"/>
      <c r="BO4105" s="11"/>
      <c r="CC4105" s="11"/>
      <c r="CS4105" s="11"/>
    </row>
    <row r="4106" spans="38:97" x14ac:dyDescent="0.25">
      <c r="AL4106" s="11"/>
      <c r="BA4106" s="11"/>
      <c r="BO4106" s="11"/>
      <c r="CC4106" s="11"/>
      <c r="CS4106" s="11"/>
    </row>
    <row r="4107" spans="38:97" x14ac:dyDescent="0.25">
      <c r="AL4107" s="11"/>
      <c r="BA4107" s="11"/>
      <c r="BO4107" s="11"/>
      <c r="CC4107" s="11"/>
      <c r="CS4107" s="11"/>
    </row>
    <row r="4108" spans="38:97" x14ac:dyDescent="0.25">
      <c r="AL4108" s="11"/>
      <c r="BA4108" s="11"/>
      <c r="BO4108" s="11"/>
      <c r="CC4108" s="11"/>
      <c r="CS4108" s="11"/>
    </row>
    <row r="4109" spans="38:97" x14ac:dyDescent="0.25">
      <c r="AL4109" s="11"/>
      <c r="BA4109" s="11"/>
      <c r="BO4109" s="11"/>
      <c r="CC4109" s="11"/>
      <c r="CS4109" s="11"/>
    </row>
    <row r="4110" spans="38:97" x14ac:dyDescent="0.25">
      <c r="AL4110" s="11"/>
      <c r="BA4110" s="11"/>
      <c r="BO4110" s="11"/>
      <c r="CC4110" s="11"/>
      <c r="CS4110" s="11"/>
    </row>
    <row r="4111" spans="38:97" x14ac:dyDescent="0.25">
      <c r="AL4111" s="11"/>
      <c r="BA4111" s="11"/>
      <c r="BO4111" s="11"/>
      <c r="CC4111" s="11"/>
      <c r="CS4111" s="11"/>
    </row>
    <row r="4112" spans="38:97" x14ac:dyDescent="0.25">
      <c r="AL4112" s="11"/>
      <c r="BA4112" s="11"/>
      <c r="BO4112" s="11"/>
      <c r="CC4112" s="11"/>
      <c r="CS4112" s="11"/>
    </row>
    <row r="4113" spans="38:97" x14ac:dyDescent="0.25">
      <c r="AL4113" s="11"/>
      <c r="BA4113" s="11"/>
      <c r="BO4113" s="11"/>
      <c r="CC4113" s="11"/>
      <c r="CS4113" s="11"/>
    </row>
    <row r="4114" spans="38:97" x14ac:dyDescent="0.25">
      <c r="AL4114" s="11"/>
      <c r="BA4114" s="11"/>
      <c r="BO4114" s="11"/>
      <c r="CC4114" s="11"/>
      <c r="CS4114" s="11"/>
    </row>
    <row r="4115" spans="38:97" x14ac:dyDescent="0.25">
      <c r="AL4115" s="11"/>
      <c r="BA4115" s="11"/>
      <c r="BO4115" s="11"/>
      <c r="CC4115" s="11"/>
      <c r="CS4115" s="11"/>
    </row>
    <row r="4116" spans="38:97" x14ac:dyDescent="0.25">
      <c r="AL4116" s="11"/>
      <c r="BA4116" s="11"/>
      <c r="BO4116" s="11"/>
      <c r="CC4116" s="11"/>
      <c r="CS4116" s="11"/>
    </row>
    <row r="4117" spans="38:97" x14ac:dyDescent="0.25">
      <c r="AL4117" s="11"/>
      <c r="BA4117" s="11"/>
      <c r="BO4117" s="11"/>
      <c r="CC4117" s="11"/>
      <c r="CS4117" s="11"/>
    </row>
    <row r="4118" spans="38:97" x14ac:dyDescent="0.25">
      <c r="AL4118" s="11"/>
      <c r="BA4118" s="11"/>
      <c r="BO4118" s="11"/>
      <c r="CC4118" s="11"/>
      <c r="CS4118" s="11"/>
    </row>
    <row r="4119" spans="38:97" x14ac:dyDescent="0.25">
      <c r="AL4119" s="11"/>
      <c r="BA4119" s="11"/>
      <c r="BO4119" s="11"/>
      <c r="CC4119" s="11"/>
      <c r="CS4119" s="11"/>
    </row>
    <row r="4120" spans="38:97" x14ac:dyDescent="0.25">
      <c r="AL4120" s="11"/>
      <c r="BA4120" s="11"/>
      <c r="BO4120" s="11"/>
      <c r="CC4120" s="11"/>
      <c r="CS4120" s="11"/>
    </row>
    <row r="4121" spans="38:97" x14ac:dyDescent="0.25">
      <c r="AL4121" s="11"/>
      <c r="BA4121" s="11"/>
      <c r="BO4121" s="11"/>
      <c r="CC4121" s="11"/>
      <c r="CS4121" s="11"/>
    </row>
    <row r="4122" spans="38:97" x14ac:dyDescent="0.25">
      <c r="AL4122" s="11"/>
      <c r="BA4122" s="11"/>
      <c r="BO4122" s="11"/>
      <c r="CC4122" s="11"/>
      <c r="CS4122" s="11"/>
    </row>
    <row r="4123" spans="38:97" x14ac:dyDescent="0.25">
      <c r="AL4123" s="11"/>
      <c r="BA4123" s="11"/>
      <c r="BO4123" s="11"/>
      <c r="CC4123" s="11"/>
      <c r="CS4123" s="11"/>
    </row>
    <row r="4124" spans="38:97" x14ac:dyDescent="0.25">
      <c r="AL4124" s="11"/>
      <c r="BA4124" s="11"/>
      <c r="BO4124" s="11"/>
      <c r="CC4124" s="11"/>
      <c r="CS4124" s="11"/>
    </row>
    <row r="4125" spans="38:97" x14ac:dyDescent="0.25">
      <c r="AL4125" s="11"/>
      <c r="BA4125" s="11"/>
      <c r="BO4125" s="11"/>
      <c r="CC4125" s="11"/>
      <c r="CS4125" s="11"/>
    </row>
    <row r="4126" spans="38:97" x14ac:dyDescent="0.25">
      <c r="AL4126" s="11"/>
      <c r="BA4126" s="11"/>
      <c r="BO4126" s="11"/>
      <c r="CC4126" s="11"/>
      <c r="CS4126" s="11"/>
    </row>
    <row r="4127" spans="38:97" x14ac:dyDescent="0.25">
      <c r="AL4127" s="11"/>
      <c r="BA4127" s="11"/>
      <c r="BO4127" s="11"/>
      <c r="CC4127" s="11"/>
      <c r="CS4127" s="11"/>
    </row>
    <row r="4128" spans="38:97" x14ac:dyDescent="0.25">
      <c r="AL4128" s="11"/>
      <c r="BA4128" s="11"/>
      <c r="BO4128" s="11"/>
      <c r="CC4128" s="11"/>
      <c r="CS4128" s="11"/>
    </row>
    <row r="4129" spans="38:97" x14ac:dyDescent="0.25">
      <c r="AL4129" s="11"/>
      <c r="BA4129" s="11"/>
      <c r="BO4129" s="11"/>
      <c r="CC4129" s="11"/>
      <c r="CS4129" s="11"/>
    </row>
    <row r="4130" spans="38:97" x14ac:dyDescent="0.25">
      <c r="AL4130" s="11"/>
      <c r="BA4130" s="11"/>
      <c r="BO4130" s="11"/>
      <c r="CC4130" s="11"/>
      <c r="CS4130" s="11"/>
    </row>
    <row r="4131" spans="38:97" x14ac:dyDescent="0.25">
      <c r="AL4131" s="11"/>
      <c r="BA4131" s="11"/>
      <c r="BO4131" s="11"/>
      <c r="CC4131" s="11"/>
      <c r="CS4131" s="11"/>
    </row>
    <row r="4132" spans="38:97" x14ac:dyDescent="0.25">
      <c r="AL4132" s="11"/>
      <c r="BA4132" s="11"/>
      <c r="BO4132" s="11"/>
      <c r="CC4132" s="11"/>
      <c r="CS4132" s="11"/>
    </row>
    <row r="4133" spans="38:97" x14ac:dyDescent="0.25">
      <c r="AL4133" s="11"/>
      <c r="BA4133" s="11"/>
      <c r="BO4133" s="11"/>
      <c r="CC4133" s="11"/>
      <c r="CS4133" s="11"/>
    </row>
    <row r="4134" spans="38:97" x14ac:dyDescent="0.25">
      <c r="AL4134" s="11"/>
      <c r="BA4134" s="11"/>
      <c r="BO4134" s="11"/>
      <c r="CC4134" s="11"/>
      <c r="CS4134" s="11"/>
    </row>
    <row r="4135" spans="38:97" x14ac:dyDescent="0.25">
      <c r="AL4135" s="11"/>
      <c r="BA4135" s="11"/>
      <c r="BO4135" s="11"/>
      <c r="CC4135" s="11"/>
      <c r="CS4135" s="11"/>
    </row>
    <row r="4136" spans="38:97" x14ac:dyDescent="0.25">
      <c r="AL4136" s="11"/>
      <c r="BA4136" s="11"/>
      <c r="BO4136" s="11"/>
      <c r="CC4136" s="11"/>
      <c r="CS4136" s="11"/>
    </row>
    <row r="4137" spans="38:97" x14ac:dyDescent="0.25">
      <c r="AL4137" s="11"/>
      <c r="BA4137" s="11"/>
      <c r="BO4137" s="11"/>
      <c r="CC4137" s="11"/>
      <c r="CS4137" s="11"/>
    </row>
    <row r="4138" spans="38:97" x14ac:dyDescent="0.25">
      <c r="AL4138" s="11"/>
      <c r="BA4138" s="11"/>
      <c r="BO4138" s="11"/>
      <c r="CC4138" s="11"/>
      <c r="CS4138" s="11"/>
    </row>
    <row r="4139" spans="38:97" x14ac:dyDescent="0.25">
      <c r="AL4139" s="11"/>
      <c r="BA4139" s="11"/>
      <c r="BO4139" s="11"/>
      <c r="CC4139" s="11"/>
      <c r="CS4139" s="11"/>
    </row>
    <row r="4140" spans="38:97" x14ac:dyDescent="0.25">
      <c r="AL4140" s="11"/>
      <c r="BA4140" s="11"/>
      <c r="BO4140" s="11"/>
      <c r="CC4140" s="11"/>
      <c r="CS4140" s="11"/>
    </row>
    <row r="4141" spans="38:97" x14ac:dyDescent="0.25">
      <c r="AL4141" s="11"/>
      <c r="BA4141" s="11"/>
      <c r="BO4141" s="11"/>
      <c r="CC4141" s="11"/>
      <c r="CS4141" s="11"/>
    </row>
    <row r="4142" spans="38:97" x14ac:dyDescent="0.25">
      <c r="AL4142" s="11"/>
      <c r="BA4142" s="11"/>
      <c r="BO4142" s="11"/>
      <c r="CC4142" s="11"/>
      <c r="CS4142" s="11"/>
    </row>
    <row r="4143" spans="38:97" x14ac:dyDescent="0.25">
      <c r="AL4143" s="11"/>
      <c r="BA4143" s="11"/>
      <c r="BO4143" s="11"/>
      <c r="CC4143" s="11"/>
      <c r="CS4143" s="11"/>
    </row>
    <row r="4144" spans="38:97" x14ac:dyDescent="0.25">
      <c r="AL4144" s="11"/>
      <c r="BA4144" s="11"/>
      <c r="BO4144" s="11"/>
      <c r="CC4144" s="11"/>
      <c r="CS4144" s="11"/>
    </row>
    <row r="4145" spans="38:97" x14ac:dyDescent="0.25">
      <c r="AL4145" s="11"/>
      <c r="BA4145" s="11"/>
      <c r="BO4145" s="11"/>
      <c r="CC4145" s="11"/>
      <c r="CS4145" s="11"/>
    </row>
    <row r="4146" spans="38:97" x14ac:dyDescent="0.25">
      <c r="AL4146" s="11"/>
      <c r="BA4146" s="11"/>
      <c r="BO4146" s="11"/>
      <c r="CC4146" s="11"/>
      <c r="CS4146" s="11"/>
    </row>
    <row r="4147" spans="38:97" x14ac:dyDescent="0.25">
      <c r="AL4147" s="11"/>
      <c r="BA4147" s="11"/>
      <c r="BO4147" s="11"/>
      <c r="CC4147" s="11"/>
      <c r="CS4147" s="11"/>
    </row>
    <row r="4148" spans="38:97" x14ac:dyDescent="0.25">
      <c r="AL4148" s="11"/>
      <c r="BA4148" s="11"/>
      <c r="BO4148" s="11"/>
      <c r="CC4148" s="11"/>
      <c r="CS4148" s="11"/>
    </row>
    <row r="4149" spans="38:97" x14ac:dyDescent="0.25">
      <c r="AL4149" s="11"/>
      <c r="BA4149" s="11"/>
      <c r="BO4149" s="11"/>
      <c r="CC4149" s="11"/>
      <c r="CS4149" s="11"/>
    </row>
    <row r="4150" spans="38:97" x14ac:dyDescent="0.25">
      <c r="AL4150" s="11"/>
      <c r="BA4150" s="11"/>
      <c r="BO4150" s="11"/>
      <c r="CC4150" s="11"/>
      <c r="CS4150" s="11"/>
    </row>
    <row r="4151" spans="38:97" x14ac:dyDescent="0.25">
      <c r="AL4151" s="11"/>
      <c r="BA4151" s="11"/>
      <c r="BO4151" s="11"/>
      <c r="CC4151" s="11"/>
      <c r="CS4151" s="11"/>
    </row>
    <row r="4152" spans="38:97" x14ac:dyDescent="0.25">
      <c r="AL4152" s="11"/>
      <c r="BA4152" s="11"/>
      <c r="BO4152" s="11"/>
      <c r="CC4152" s="11"/>
      <c r="CS4152" s="11"/>
    </row>
    <row r="4153" spans="38:97" x14ac:dyDescent="0.25">
      <c r="AL4153" s="11"/>
      <c r="BA4153" s="11"/>
      <c r="BO4153" s="11"/>
      <c r="CC4153" s="11"/>
      <c r="CS4153" s="11"/>
    </row>
    <row r="4154" spans="38:97" x14ac:dyDescent="0.25">
      <c r="AL4154" s="11"/>
      <c r="BA4154" s="11"/>
      <c r="BO4154" s="11"/>
      <c r="CC4154" s="11"/>
      <c r="CS4154" s="11"/>
    </row>
    <row r="4155" spans="38:97" x14ac:dyDescent="0.25">
      <c r="AL4155" s="11"/>
      <c r="BA4155" s="11"/>
      <c r="BO4155" s="11"/>
      <c r="CC4155" s="11"/>
      <c r="CS4155" s="11"/>
    </row>
    <row r="4156" spans="38:97" x14ac:dyDescent="0.25">
      <c r="AL4156" s="11"/>
      <c r="BA4156" s="11"/>
      <c r="BO4156" s="11"/>
      <c r="CC4156" s="11"/>
      <c r="CS4156" s="11"/>
    </row>
    <row r="4157" spans="38:97" x14ac:dyDescent="0.25">
      <c r="AL4157" s="11"/>
      <c r="BA4157" s="11"/>
      <c r="BO4157" s="11"/>
      <c r="CC4157" s="11"/>
      <c r="CS4157" s="11"/>
    </row>
    <row r="4158" spans="38:97" x14ac:dyDescent="0.25">
      <c r="AL4158" s="11"/>
      <c r="BA4158" s="11"/>
      <c r="BO4158" s="11"/>
      <c r="CC4158" s="11"/>
      <c r="CS4158" s="11"/>
    </row>
    <row r="4159" spans="38:97" x14ac:dyDescent="0.25">
      <c r="AL4159" s="11"/>
      <c r="BA4159" s="11"/>
      <c r="BO4159" s="11"/>
      <c r="CC4159" s="11"/>
      <c r="CS4159" s="11"/>
    </row>
    <row r="4160" spans="38:97" x14ac:dyDescent="0.25">
      <c r="AL4160" s="11"/>
      <c r="BA4160" s="11"/>
      <c r="BO4160" s="11"/>
      <c r="CC4160" s="11"/>
      <c r="CS4160" s="11"/>
    </row>
    <row r="4161" spans="38:97" x14ac:dyDescent="0.25">
      <c r="AL4161" s="11"/>
      <c r="BA4161" s="11"/>
      <c r="BO4161" s="11"/>
      <c r="CC4161" s="11"/>
      <c r="CS4161" s="11"/>
    </row>
    <row r="4162" spans="38:97" x14ac:dyDescent="0.25">
      <c r="AL4162" s="11"/>
      <c r="BA4162" s="11"/>
      <c r="BO4162" s="11"/>
      <c r="CC4162" s="11"/>
      <c r="CS4162" s="11"/>
    </row>
    <row r="4163" spans="38:97" x14ac:dyDescent="0.25">
      <c r="AL4163" s="11"/>
      <c r="BA4163" s="11"/>
      <c r="BO4163" s="11"/>
      <c r="CC4163" s="11"/>
      <c r="CS4163" s="11"/>
    </row>
    <row r="4164" spans="38:97" x14ac:dyDescent="0.25">
      <c r="AL4164" s="11"/>
      <c r="BA4164" s="11"/>
      <c r="BO4164" s="11"/>
      <c r="CC4164" s="11"/>
      <c r="CS4164" s="11"/>
    </row>
    <row r="4165" spans="38:97" x14ac:dyDescent="0.25">
      <c r="AL4165" s="11"/>
      <c r="BA4165" s="11"/>
      <c r="BO4165" s="11"/>
      <c r="CC4165" s="11"/>
      <c r="CS4165" s="11"/>
    </row>
    <row r="4166" spans="38:97" x14ac:dyDescent="0.25">
      <c r="AL4166" s="11"/>
      <c r="BA4166" s="11"/>
      <c r="BO4166" s="11"/>
      <c r="CC4166" s="11"/>
      <c r="CS4166" s="11"/>
    </row>
    <row r="4167" spans="38:97" x14ac:dyDescent="0.25">
      <c r="AL4167" s="11"/>
      <c r="BA4167" s="11"/>
      <c r="BO4167" s="11"/>
      <c r="CC4167" s="11"/>
      <c r="CS4167" s="11"/>
    </row>
    <row r="4168" spans="38:97" x14ac:dyDescent="0.25">
      <c r="AL4168" s="11"/>
      <c r="BA4168" s="11"/>
      <c r="BO4168" s="11"/>
      <c r="CC4168" s="11"/>
      <c r="CS4168" s="11"/>
    </row>
    <row r="4169" spans="38:97" x14ac:dyDescent="0.25">
      <c r="AL4169" s="11"/>
      <c r="BA4169" s="11"/>
      <c r="BO4169" s="11"/>
      <c r="CC4169" s="11"/>
      <c r="CS4169" s="11"/>
    </row>
    <row r="4170" spans="38:97" x14ac:dyDescent="0.25">
      <c r="AL4170" s="11"/>
      <c r="BA4170" s="11"/>
      <c r="BO4170" s="11"/>
      <c r="CC4170" s="11"/>
      <c r="CS4170" s="11"/>
    </row>
    <row r="4171" spans="38:97" x14ac:dyDescent="0.25">
      <c r="AL4171" s="11"/>
      <c r="BA4171" s="11"/>
      <c r="BO4171" s="11"/>
      <c r="CC4171" s="11"/>
      <c r="CS4171" s="11"/>
    </row>
    <row r="4172" spans="38:97" x14ac:dyDescent="0.25">
      <c r="AL4172" s="11"/>
      <c r="BA4172" s="11"/>
      <c r="BO4172" s="11"/>
      <c r="CC4172" s="11"/>
      <c r="CS4172" s="11"/>
    </row>
    <row r="4173" spans="38:97" x14ac:dyDescent="0.25">
      <c r="AL4173" s="11"/>
      <c r="BA4173" s="11"/>
      <c r="BO4173" s="11"/>
      <c r="CC4173" s="11"/>
      <c r="CS4173" s="11"/>
    </row>
    <row r="4174" spans="38:97" x14ac:dyDescent="0.25">
      <c r="AL4174" s="11"/>
      <c r="BA4174" s="11"/>
      <c r="BO4174" s="11"/>
      <c r="CC4174" s="11"/>
      <c r="CS4174" s="11"/>
    </row>
    <row r="4175" spans="38:97" x14ac:dyDescent="0.25">
      <c r="AL4175" s="11"/>
      <c r="BA4175" s="11"/>
      <c r="BO4175" s="11"/>
      <c r="CC4175" s="11"/>
      <c r="CS4175" s="11"/>
    </row>
    <row r="4176" spans="38:97" x14ac:dyDescent="0.25">
      <c r="AL4176" s="11"/>
      <c r="BA4176" s="11"/>
      <c r="BO4176" s="11"/>
      <c r="CC4176" s="11"/>
      <c r="CS4176" s="11"/>
    </row>
    <row r="4177" spans="38:97" x14ac:dyDescent="0.25">
      <c r="AL4177" s="11"/>
      <c r="BA4177" s="11"/>
      <c r="BO4177" s="11"/>
      <c r="CC4177" s="11"/>
      <c r="CS4177" s="11"/>
    </row>
    <row r="4178" spans="38:97" x14ac:dyDescent="0.25">
      <c r="AL4178" s="11"/>
      <c r="BA4178" s="11"/>
      <c r="BO4178" s="11"/>
      <c r="CC4178" s="11"/>
      <c r="CS4178" s="11"/>
    </row>
    <row r="4179" spans="38:97" x14ac:dyDescent="0.25">
      <c r="AL4179" s="11"/>
      <c r="BA4179" s="11"/>
      <c r="BO4179" s="11"/>
      <c r="CC4179" s="11"/>
      <c r="CS4179" s="11"/>
    </row>
    <row r="4180" spans="38:97" x14ac:dyDescent="0.25">
      <c r="AL4180" s="11"/>
      <c r="BA4180" s="11"/>
      <c r="BO4180" s="11"/>
      <c r="CC4180" s="11"/>
      <c r="CS4180" s="11"/>
    </row>
    <row r="4181" spans="38:97" x14ac:dyDescent="0.25">
      <c r="AL4181" s="11"/>
      <c r="BA4181" s="11"/>
      <c r="BO4181" s="11"/>
      <c r="CC4181" s="11"/>
      <c r="CS4181" s="11"/>
    </row>
    <row r="4182" spans="38:97" x14ac:dyDescent="0.25">
      <c r="AL4182" s="11"/>
      <c r="BA4182" s="11"/>
      <c r="BO4182" s="11"/>
      <c r="CC4182" s="11"/>
      <c r="CS4182" s="11"/>
    </row>
    <row r="4183" spans="38:97" x14ac:dyDescent="0.25">
      <c r="AL4183" s="11"/>
      <c r="BA4183" s="11"/>
      <c r="BO4183" s="11"/>
      <c r="CC4183" s="11"/>
      <c r="CS4183" s="11"/>
    </row>
    <row r="4184" spans="38:97" x14ac:dyDescent="0.25">
      <c r="AL4184" s="11"/>
      <c r="BA4184" s="11"/>
      <c r="BO4184" s="11"/>
      <c r="CC4184" s="11"/>
      <c r="CS4184" s="11"/>
    </row>
    <row r="4185" spans="38:97" x14ac:dyDescent="0.25">
      <c r="AL4185" s="11"/>
      <c r="BA4185" s="11"/>
      <c r="BO4185" s="11"/>
      <c r="CC4185" s="11"/>
      <c r="CS4185" s="11"/>
    </row>
    <row r="4186" spans="38:97" x14ac:dyDescent="0.25">
      <c r="AL4186" s="11"/>
      <c r="BA4186" s="11"/>
      <c r="BO4186" s="11"/>
      <c r="CC4186" s="11"/>
      <c r="CS4186" s="11"/>
    </row>
    <row r="4187" spans="38:97" x14ac:dyDescent="0.25">
      <c r="AL4187" s="11"/>
      <c r="BA4187" s="11"/>
      <c r="BO4187" s="11"/>
      <c r="CC4187" s="11"/>
      <c r="CS4187" s="11"/>
    </row>
    <row r="4188" spans="38:97" x14ac:dyDescent="0.25">
      <c r="AL4188" s="11"/>
      <c r="BA4188" s="11"/>
      <c r="BO4188" s="11"/>
      <c r="CC4188" s="11"/>
      <c r="CS4188" s="11"/>
    </row>
    <row r="4189" spans="38:97" x14ac:dyDescent="0.25">
      <c r="AL4189" s="11"/>
      <c r="BA4189" s="11"/>
      <c r="BO4189" s="11"/>
      <c r="CC4189" s="11"/>
      <c r="CS4189" s="11"/>
    </row>
    <row r="4190" spans="38:97" x14ac:dyDescent="0.25">
      <c r="AL4190" s="11"/>
      <c r="BA4190" s="11"/>
      <c r="BO4190" s="11"/>
      <c r="CC4190" s="11"/>
      <c r="CS4190" s="11"/>
    </row>
    <row r="4191" spans="38:97" x14ac:dyDescent="0.25">
      <c r="AL4191" s="11"/>
      <c r="BA4191" s="11"/>
      <c r="BO4191" s="11"/>
      <c r="CC4191" s="11"/>
      <c r="CS4191" s="11"/>
    </row>
    <row r="4192" spans="38:97" x14ac:dyDescent="0.25">
      <c r="AL4192" s="11"/>
      <c r="BA4192" s="11"/>
      <c r="BO4192" s="11"/>
      <c r="CC4192" s="11"/>
      <c r="CS4192" s="11"/>
    </row>
    <row r="4193" spans="38:97" x14ac:dyDescent="0.25">
      <c r="AL4193" s="11"/>
      <c r="BA4193" s="11"/>
      <c r="BO4193" s="11"/>
      <c r="CC4193" s="11"/>
      <c r="CS4193" s="11"/>
    </row>
    <row r="4194" spans="38:97" x14ac:dyDescent="0.25">
      <c r="AL4194" s="11"/>
      <c r="BA4194" s="11"/>
      <c r="BO4194" s="11"/>
      <c r="CC4194" s="11"/>
      <c r="CS4194" s="11"/>
    </row>
    <row r="4195" spans="38:97" x14ac:dyDescent="0.25">
      <c r="AL4195" s="11"/>
      <c r="BA4195" s="11"/>
      <c r="BO4195" s="11"/>
      <c r="CC4195" s="11"/>
      <c r="CS4195" s="11"/>
    </row>
    <row r="4196" spans="38:97" x14ac:dyDescent="0.25">
      <c r="AL4196" s="11"/>
      <c r="BA4196" s="11"/>
      <c r="BO4196" s="11"/>
      <c r="CC4196" s="11"/>
      <c r="CS4196" s="11"/>
    </row>
    <row r="4197" spans="38:97" x14ac:dyDescent="0.25">
      <c r="AL4197" s="11"/>
      <c r="BA4197" s="11"/>
      <c r="BO4197" s="11"/>
      <c r="CC4197" s="11"/>
      <c r="CS4197" s="11"/>
    </row>
    <row r="4198" spans="38:97" x14ac:dyDescent="0.25">
      <c r="AL4198" s="11"/>
      <c r="BA4198" s="11"/>
      <c r="BO4198" s="11"/>
      <c r="CC4198" s="11"/>
      <c r="CS4198" s="11"/>
    </row>
    <row r="4199" spans="38:97" x14ac:dyDescent="0.25">
      <c r="AL4199" s="11"/>
      <c r="BA4199" s="11"/>
      <c r="BO4199" s="11"/>
      <c r="CC4199" s="11"/>
      <c r="CS4199" s="11"/>
    </row>
    <row r="4200" spans="38:97" x14ac:dyDescent="0.25">
      <c r="AL4200" s="11"/>
      <c r="BA4200" s="11"/>
      <c r="BO4200" s="11"/>
      <c r="CC4200" s="11"/>
      <c r="CS4200" s="11"/>
    </row>
    <row r="4201" spans="38:97" x14ac:dyDescent="0.25">
      <c r="AL4201" s="11"/>
      <c r="BA4201" s="11"/>
      <c r="BO4201" s="11"/>
      <c r="CC4201" s="11"/>
      <c r="CS4201" s="11"/>
    </row>
    <row r="4202" spans="38:97" x14ac:dyDescent="0.25">
      <c r="AL4202" s="11"/>
      <c r="BA4202" s="11"/>
      <c r="BO4202" s="11"/>
      <c r="CC4202" s="11"/>
      <c r="CS4202" s="11"/>
    </row>
    <row r="4203" spans="38:97" x14ac:dyDescent="0.25">
      <c r="AL4203" s="11"/>
      <c r="BA4203" s="11"/>
      <c r="BO4203" s="11"/>
      <c r="CC4203" s="11"/>
      <c r="CS4203" s="11"/>
    </row>
    <row r="4204" spans="38:97" x14ac:dyDescent="0.25">
      <c r="AL4204" s="11"/>
      <c r="BA4204" s="11"/>
      <c r="BO4204" s="11"/>
      <c r="CC4204" s="11"/>
      <c r="CS4204" s="11"/>
    </row>
    <row r="4205" spans="38:97" x14ac:dyDescent="0.25">
      <c r="AL4205" s="11"/>
      <c r="BA4205" s="11"/>
      <c r="BO4205" s="11"/>
      <c r="CC4205" s="11"/>
      <c r="CS4205" s="11"/>
    </row>
    <row r="4206" spans="38:97" x14ac:dyDescent="0.25">
      <c r="AL4206" s="11"/>
      <c r="BA4206" s="11"/>
      <c r="BO4206" s="11"/>
      <c r="CC4206" s="11"/>
      <c r="CS4206" s="11"/>
    </row>
    <row r="4207" spans="38:97" x14ac:dyDescent="0.25">
      <c r="AL4207" s="11"/>
      <c r="BA4207" s="11"/>
      <c r="BO4207" s="11"/>
      <c r="CC4207" s="11"/>
      <c r="CS4207" s="11"/>
    </row>
    <row r="4208" spans="38:97" x14ac:dyDescent="0.25">
      <c r="AL4208" s="11"/>
      <c r="BA4208" s="11"/>
      <c r="BO4208" s="11"/>
      <c r="CC4208" s="11"/>
      <c r="CS4208" s="11"/>
    </row>
    <row r="4209" spans="38:97" x14ac:dyDescent="0.25">
      <c r="AL4209" s="11"/>
      <c r="BA4209" s="11"/>
      <c r="BO4209" s="11"/>
      <c r="CC4209" s="11"/>
      <c r="CS4209" s="11"/>
    </row>
    <row r="4210" spans="38:97" x14ac:dyDescent="0.25">
      <c r="AL4210" s="11"/>
      <c r="BA4210" s="11"/>
      <c r="BO4210" s="11"/>
      <c r="CC4210" s="11"/>
      <c r="CS4210" s="11"/>
    </row>
    <row r="4211" spans="38:97" x14ac:dyDescent="0.25">
      <c r="AL4211" s="11"/>
      <c r="BA4211" s="11"/>
      <c r="BO4211" s="11"/>
      <c r="CC4211" s="11"/>
      <c r="CS4211" s="11"/>
    </row>
    <row r="4212" spans="38:97" x14ac:dyDescent="0.25">
      <c r="AL4212" s="11"/>
      <c r="BA4212" s="11"/>
      <c r="BO4212" s="11"/>
      <c r="CC4212" s="11"/>
      <c r="CS4212" s="11"/>
    </row>
    <row r="4213" spans="38:97" x14ac:dyDescent="0.25">
      <c r="AL4213" s="11"/>
      <c r="BA4213" s="11"/>
      <c r="BO4213" s="11"/>
      <c r="CC4213" s="11"/>
      <c r="CS4213" s="11"/>
    </row>
    <row r="4214" spans="38:97" x14ac:dyDescent="0.25">
      <c r="AL4214" s="11"/>
      <c r="BA4214" s="11"/>
      <c r="BO4214" s="11"/>
      <c r="CC4214" s="11"/>
      <c r="CS4214" s="11"/>
    </row>
    <row r="4215" spans="38:97" x14ac:dyDescent="0.25">
      <c r="AL4215" s="11"/>
      <c r="BA4215" s="11"/>
      <c r="BO4215" s="11"/>
      <c r="CC4215" s="11"/>
      <c r="CS4215" s="11"/>
    </row>
    <row r="4216" spans="38:97" x14ac:dyDescent="0.25">
      <c r="AL4216" s="11"/>
      <c r="BA4216" s="11"/>
      <c r="BO4216" s="11"/>
      <c r="CC4216" s="11"/>
      <c r="CS4216" s="11"/>
    </row>
    <row r="4217" spans="38:97" x14ac:dyDescent="0.25">
      <c r="AL4217" s="11"/>
      <c r="BA4217" s="11"/>
      <c r="BO4217" s="11"/>
      <c r="CC4217" s="11"/>
      <c r="CS4217" s="11"/>
    </row>
    <row r="4218" spans="38:97" x14ac:dyDescent="0.25">
      <c r="AL4218" s="11"/>
      <c r="BA4218" s="11"/>
      <c r="BO4218" s="11"/>
      <c r="CC4218" s="11"/>
      <c r="CS4218" s="11"/>
    </row>
    <row r="4219" spans="38:97" x14ac:dyDescent="0.25">
      <c r="AL4219" s="11"/>
      <c r="BA4219" s="11"/>
      <c r="BO4219" s="11"/>
      <c r="CC4219" s="11"/>
      <c r="CS4219" s="11"/>
    </row>
    <row r="4220" spans="38:97" x14ac:dyDescent="0.25">
      <c r="AL4220" s="11"/>
      <c r="BA4220" s="11"/>
      <c r="BO4220" s="11"/>
      <c r="CC4220" s="11"/>
      <c r="CS4220" s="11"/>
    </row>
    <row r="4221" spans="38:97" x14ac:dyDescent="0.25">
      <c r="AL4221" s="11"/>
      <c r="BA4221" s="11"/>
      <c r="BO4221" s="11"/>
      <c r="CC4221" s="11"/>
      <c r="CS4221" s="11"/>
    </row>
    <row r="4222" spans="38:97" x14ac:dyDescent="0.25">
      <c r="AL4222" s="11"/>
      <c r="BA4222" s="11"/>
      <c r="BO4222" s="11"/>
      <c r="CC4222" s="11"/>
      <c r="CS4222" s="11"/>
    </row>
    <row r="4223" spans="38:97" x14ac:dyDescent="0.25">
      <c r="AL4223" s="11"/>
      <c r="BA4223" s="11"/>
      <c r="BO4223" s="11"/>
      <c r="CC4223" s="11"/>
      <c r="CS4223" s="11"/>
    </row>
    <row r="4224" spans="38:97" x14ac:dyDescent="0.25">
      <c r="AL4224" s="11"/>
      <c r="BA4224" s="11"/>
      <c r="BO4224" s="11"/>
      <c r="CC4224" s="11"/>
      <c r="CS4224" s="11"/>
    </row>
    <row r="4225" spans="38:97" x14ac:dyDescent="0.25">
      <c r="AL4225" s="11"/>
      <c r="BA4225" s="11"/>
      <c r="BO4225" s="11"/>
      <c r="CC4225" s="11"/>
      <c r="CS4225" s="11"/>
    </row>
    <row r="4226" spans="38:97" x14ac:dyDescent="0.25">
      <c r="AL4226" s="11"/>
      <c r="BA4226" s="11"/>
      <c r="BO4226" s="11"/>
      <c r="CC4226" s="11"/>
      <c r="CS4226" s="11"/>
    </row>
    <row r="4227" spans="38:97" x14ac:dyDescent="0.25">
      <c r="AL4227" s="11"/>
      <c r="BA4227" s="11"/>
      <c r="BO4227" s="11"/>
      <c r="CC4227" s="11"/>
      <c r="CS4227" s="11"/>
    </row>
    <row r="4228" spans="38:97" x14ac:dyDescent="0.25">
      <c r="AL4228" s="11"/>
      <c r="BA4228" s="11"/>
      <c r="BO4228" s="11"/>
      <c r="CC4228" s="11"/>
      <c r="CS4228" s="11"/>
    </row>
    <row r="4229" spans="38:97" x14ac:dyDescent="0.25">
      <c r="AL4229" s="11"/>
      <c r="BA4229" s="11"/>
      <c r="BO4229" s="11"/>
      <c r="CC4229" s="11"/>
      <c r="CS4229" s="11"/>
    </row>
    <row r="4230" spans="38:97" x14ac:dyDescent="0.25">
      <c r="AL4230" s="11"/>
      <c r="BA4230" s="11"/>
      <c r="BO4230" s="11"/>
      <c r="CC4230" s="11"/>
      <c r="CS4230" s="11"/>
    </row>
    <row r="4231" spans="38:97" x14ac:dyDescent="0.25">
      <c r="AL4231" s="11"/>
      <c r="BA4231" s="11"/>
      <c r="BO4231" s="11"/>
      <c r="CC4231" s="11"/>
      <c r="CS4231" s="11"/>
    </row>
    <row r="4232" spans="38:97" x14ac:dyDescent="0.25">
      <c r="AL4232" s="11"/>
      <c r="BA4232" s="11"/>
      <c r="BO4232" s="11"/>
      <c r="CC4232" s="11"/>
      <c r="CS4232" s="11"/>
    </row>
    <row r="4233" spans="38:97" x14ac:dyDescent="0.25">
      <c r="AL4233" s="11"/>
      <c r="BA4233" s="11"/>
      <c r="BO4233" s="11"/>
      <c r="CC4233" s="11"/>
      <c r="CS4233" s="11"/>
    </row>
    <row r="4234" spans="38:97" x14ac:dyDescent="0.25">
      <c r="AL4234" s="11"/>
      <c r="BA4234" s="11"/>
      <c r="BO4234" s="11"/>
      <c r="CC4234" s="11"/>
      <c r="CS4234" s="11"/>
    </row>
    <row r="4235" spans="38:97" x14ac:dyDescent="0.25">
      <c r="AL4235" s="11"/>
      <c r="BA4235" s="11"/>
      <c r="BO4235" s="11"/>
      <c r="CC4235" s="11"/>
      <c r="CS4235" s="11"/>
    </row>
    <row r="4236" spans="38:97" x14ac:dyDescent="0.25">
      <c r="AL4236" s="11"/>
      <c r="BA4236" s="11"/>
      <c r="BO4236" s="11"/>
      <c r="CC4236" s="11"/>
      <c r="CS4236" s="11"/>
    </row>
    <row r="4237" spans="38:97" x14ac:dyDescent="0.25">
      <c r="AL4237" s="11"/>
      <c r="BA4237" s="11"/>
      <c r="BO4237" s="11"/>
      <c r="CC4237" s="11"/>
      <c r="CS4237" s="11"/>
    </row>
    <row r="4238" spans="38:97" x14ac:dyDescent="0.25">
      <c r="AL4238" s="11"/>
      <c r="BA4238" s="11"/>
      <c r="BO4238" s="11"/>
      <c r="CC4238" s="11"/>
      <c r="CS4238" s="11"/>
    </row>
    <row r="4239" spans="38:97" x14ac:dyDescent="0.25">
      <c r="AL4239" s="11"/>
      <c r="BA4239" s="11"/>
      <c r="BO4239" s="11"/>
      <c r="CC4239" s="11"/>
      <c r="CS4239" s="11"/>
    </row>
    <row r="4240" spans="38:97" x14ac:dyDescent="0.25">
      <c r="AL4240" s="11"/>
      <c r="BA4240" s="11"/>
      <c r="BO4240" s="11"/>
      <c r="CC4240" s="11"/>
      <c r="CS4240" s="11"/>
    </row>
    <row r="4241" spans="38:97" x14ac:dyDescent="0.25">
      <c r="AL4241" s="11"/>
      <c r="BA4241" s="11"/>
      <c r="BO4241" s="11"/>
      <c r="CC4241" s="11"/>
      <c r="CS4241" s="11"/>
    </row>
    <row r="4242" spans="38:97" x14ac:dyDescent="0.25">
      <c r="AL4242" s="11"/>
      <c r="BA4242" s="11"/>
      <c r="BO4242" s="11"/>
      <c r="CC4242" s="11"/>
      <c r="CS4242" s="11"/>
    </row>
    <row r="4243" spans="38:97" x14ac:dyDescent="0.25">
      <c r="AL4243" s="11"/>
      <c r="BA4243" s="11"/>
      <c r="BO4243" s="11"/>
      <c r="CC4243" s="11"/>
      <c r="CS4243" s="11"/>
    </row>
    <row r="4244" spans="38:97" x14ac:dyDescent="0.25">
      <c r="AL4244" s="11"/>
      <c r="BA4244" s="11"/>
      <c r="BO4244" s="11"/>
      <c r="CC4244" s="11"/>
      <c r="CS4244" s="11"/>
    </row>
    <row r="4245" spans="38:97" x14ac:dyDescent="0.25">
      <c r="AL4245" s="11"/>
      <c r="BA4245" s="11"/>
      <c r="BO4245" s="11"/>
      <c r="CC4245" s="11"/>
      <c r="CS4245" s="11"/>
    </row>
    <row r="4246" spans="38:97" x14ac:dyDescent="0.25">
      <c r="AL4246" s="11"/>
      <c r="BA4246" s="11"/>
      <c r="BO4246" s="11"/>
      <c r="CC4246" s="11"/>
      <c r="CS4246" s="11"/>
    </row>
    <row r="4247" spans="38:97" x14ac:dyDescent="0.25">
      <c r="AL4247" s="11"/>
      <c r="BA4247" s="11"/>
      <c r="BO4247" s="11"/>
      <c r="CC4247" s="11"/>
      <c r="CS4247" s="11"/>
    </row>
    <row r="4248" spans="38:97" x14ac:dyDescent="0.25">
      <c r="AL4248" s="11"/>
      <c r="BA4248" s="11"/>
      <c r="BO4248" s="11"/>
      <c r="CC4248" s="11"/>
      <c r="CS4248" s="11"/>
    </row>
    <row r="4249" spans="38:97" x14ac:dyDescent="0.25">
      <c r="AL4249" s="11"/>
      <c r="BA4249" s="11"/>
      <c r="BO4249" s="11"/>
      <c r="CC4249" s="11"/>
      <c r="CS4249" s="11"/>
    </row>
    <row r="4250" spans="38:97" x14ac:dyDescent="0.25">
      <c r="AL4250" s="11"/>
      <c r="BA4250" s="11"/>
      <c r="BO4250" s="11"/>
      <c r="CC4250" s="11"/>
      <c r="CS4250" s="11"/>
    </row>
    <row r="4251" spans="38:97" x14ac:dyDescent="0.25">
      <c r="AL4251" s="11"/>
      <c r="BA4251" s="11"/>
      <c r="BO4251" s="11"/>
      <c r="CC4251" s="11"/>
      <c r="CS4251" s="11"/>
    </row>
    <row r="4252" spans="38:97" x14ac:dyDescent="0.25">
      <c r="AL4252" s="11"/>
      <c r="BA4252" s="11"/>
      <c r="BO4252" s="11"/>
      <c r="CC4252" s="11"/>
      <c r="CS4252" s="11"/>
    </row>
    <row r="4253" spans="38:97" x14ac:dyDescent="0.25">
      <c r="AL4253" s="11"/>
      <c r="BA4253" s="11"/>
      <c r="BO4253" s="11"/>
      <c r="CC4253" s="11"/>
      <c r="CS4253" s="11"/>
    </row>
    <row r="4254" spans="38:97" x14ac:dyDescent="0.25">
      <c r="AL4254" s="11"/>
      <c r="BA4254" s="11"/>
      <c r="BO4254" s="11"/>
      <c r="CC4254" s="11"/>
      <c r="CS4254" s="11"/>
    </row>
    <row r="4255" spans="38:97" x14ac:dyDescent="0.25">
      <c r="AL4255" s="11"/>
      <c r="BA4255" s="11"/>
      <c r="BO4255" s="11"/>
      <c r="CC4255" s="11"/>
      <c r="CS4255" s="11"/>
    </row>
    <row r="4256" spans="38:97" x14ac:dyDescent="0.25">
      <c r="AL4256" s="11"/>
      <c r="BA4256" s="11"/>
      <c r="BO4256" s="11"/>
      <c r="CC4256" s="11"/>
      <c r="CS4256" s="11"/>
    </row>
    <row r="4257" spans="38:97" x14ac:dyDescent="0.25">
      <c r="AL4257" s="11"/>
      <c r="BA4257" s="11"/>
      <c r="BO4257" s="11"/>
      <c r="CC4257" s="11"/>
      <c r="CS4257" s="11"/>
    </row>
    <row r="4258" spans="38:97" x14ac:dyDescent="0.25">
      <c r="AL4258" s="11"/>
      <c r="BA4258" s="11"/>
      <c r="BO4258" s="11"/>
      <c r="CC4258" s="11"/>
      <c r="CS4258" s="11"/>
    </row>
    <row r="4259" spans="38:97" x14ac:dyDescent="0.25">
      <c r="AL4259" s="11"/>
      <c r="BA4259" s="11"/>
      <c r="BO4259" s="11"/>
      <c r="CC4259" s="11"/>
      <c r="CS4259" s="11"/>
    </row>
    <row r="4260" spans="38:97" x14ac:dyDescent="0.25">
      <c r="AL4260" s="11"/>
      <c r="BA4260" s="11"/>
      <c r="BO4260" s="11"/>
      <c r="CC4260" s="11"/>
      <c r="CS4260" s="11"/>
    </row>
    <row r="4261" spans="38:97" x14ac:dyDescent="0.25">
      <c r="AL4261" s="11"/>
      <c r="BA4261" s="11"/>
      <c r="BO4261" s="11"/>
      <c r="CC4261" s="11"/>
      <c r="CS4261" s="11"/>
    </row>
    <row r="4262" spans="38:97" x14ac:dyDescent="0.25">
      <c r="AL4262" s="11"/>
      <c r="BA4262" s="11"/>
      <c r="BO4262" s="11"/>
      <c r="CC4262" s="11"/>
      <c r="CS4262" s="11"/>
    </row>
    <row r="4263" spans="38:97" x14ac:dyDescent="0.25">
      <c r="AL4263" s="11"/>
      <c r="BA4263" s="11"/>
      <c r="BO4263" s="11"/>
      <c r="CC4263" s="11"/>
      <c r="CS4263" s="11"/>
    </row>
    <row r="4264" spans="38:97" x14ac:dyDescent="0.25">
      <c r="AL4264" s="11"/>
      <c r="BA4264" s="11"/>
      <c r="BO4264" s="11"/>
      <c r="CC4264" s="11"/>
      <c r="CS4264" s="11"/>
    </row>
    <row r="4265" spans="38:97" x14ac:dyDescent="0.25">
      <c r="AL4265" s="11"/>
      <c r="BA4265" s="11"/>
      <c r="BO4265" s="11"/>
      <c r="CC4265" s="11"/>
      <c r="CS4265" s="11"/>
    </row>
    <row r="4266" spans="38:97" x14ac:dyDescent="0.25">
      <c r="AL4266" s="11"/>
      <c r="BA4266" s="11"/>
      <c r="BO4266" s="11"/>
      <c r="CC4266" s="11"/>
      <c r="CS4266" s="11"/>
    </row>
    <row r="4267" spans="38:97" x14ac:dyDescent="0.25">
      <c r="AL4267" s="11"/>
      <c r="BA4267" s="11"/>
      <c r="BO4267" s="11"/>
      <c r="CC4267" s="11"/>
      <c r="CS4267" s="11"/>
    </row>
    <row r="4268" spans="38:97" x14ac:dyDescent="0.25">
      <c r="AL4268" s="11"/>
      <c r="BA4268" s="11"/>
      <c r="BO4268" s="11"/>
      <c r="CC4268" s="11"/>
      <c r="CS4268" s="11"/>
    </row>
    <row r="4269" spans="38:97" x14ac:dyDescent="0.25">
      <c r="AL4269" s="11"/>
      <c r="BA4269" s="11"/>
      <c r="BO4269" s="11"/>
      <c r="CC4269" s="11"/>
      <c r="CS4269" s="11"/>
    </row>
    <row r="4270" spans="38:97" x14ac:dyDescent="0.25">
      <c r="AL4270" s="11"/>
      <c r="BA4270" s="11"/>
      <c r="BO4270" s="11"/>
      <c r="CC4270" s="11"/>
      <c r="CS4270" s="11"/>
    </row>
    <row r="4271" spans="38:97" x14ac:dyDescent="0.25">
      <c r="AL4271" s="11"/>
      <c r="BA4271" s="11"/>
      <c r="BO4271" s="11"/>
      <c r="CC4271" s="11"/>
      <c r="CS4271" s="11"/>
    </row>
    <row r="4272" spans="38:97" x14ac:dyDescent="0.25">
      <c r="AL4272" s="11"/>
      <c r="BA4272" s="11"/>
      <c r="BO4272" s="11"/>
      <c r="CC4272" s="11"/>
      <c r="CS4272" s="11"/>
    </row>
    <row r="4273" spans="38:97" x14ac:dyDescent="0.25">
      <c r="AL4273" s="11"/>
      <c r="BA4273" s="11"/>
      <c r="BO4273" s="11"/>
      <c r="CC4273" s="11"/>
      <c r="CS4273" s="11"/>
    </row>
    <row r="4274" spans="38:97" x14ac:dyDescent="0.25">
      <c r="AL4274" s="11"/>
      <c r="BA4274" s="11"/>
      <c r="BO4274" s="11"/>
      <c r="CC4274" s="11"/>
      <c r="CS4274" s="11"/>
    </row>
    <row r="4275" spans="38:97" x14ac:dyDescent="0.25">
      <c r="AL4275" s="11"/>
      <c r="BA4275" s="11"/>
      <c r="BO4275" s="11"/>
      <c r="CC4275" s="11"/>
      <c r="CS4275" s="11"/>
    </row>
    <row r="4276" spans="38:97" x14ac:dyDescent="0.25">
      <c r="AL4276" s="11"/>
      <c r="BA4276" s="11"/>
      <c r="BO4276" s="11"/>
      <c r="CC4276" s="11"/>
      <c r="CS4276" s="11"/>
    </row>
    <row r="4277" spans="38:97" x14ac:dyDescent="0.25">
      <c r="AL4277" s="11"/>
      <c r="BA4277" s="11"/>
      <c r="BO4277" s="11"/>
      <c r="CC4277" s="11"/>
      <c r="CS4277" s="11"/>
    </row>
    <row r="4278" spans="38:97" x14ac:dyDescent="0.25">
      <c r="AL4278" s="11"/>
      <c r="BA4278" s="11"/>
      <c r="BO4278" s="11"/>
      <c r="CC4278" s="11"/>
      <c r="CS4278" s="11"/>
    </row>
    <row r="4279" spans="38:97" x14ac:dyDescent="0.25">
      <c r="AL4279" s="11"/>
      <c r="BA4279" s="11"/>
      <c r="BO4279" s="11"/>
      <c r="CC4279" s="11"/>
      <c r="CS4279" s="11"/>
    </row>
    <row r="4280" spans="38:97" x14ac:dyDescent="0.25">
      <c r="AL4280" s="11"/>
      <c r="BA4280" s="11"/>
      <c r="BO4280" s="11"/>
      <c r="CC4280" s="11"/>
      <c r="CS4280" s="11"/>
    </row>
    <row r="4281" spans="38:97" x14ac:dyDescent="0.25">
      <c r="AL4281" s="11"/>
      <c r="BA4281" s="11"/>
      <c r="BO4281" s="11"/>
      <c r="CC4281" s="11"/>
      <c r="CS4281" s="11"/>
    </row>
    <row r="4282" spans="38:97" x14ac:dyDescent="0.25">
      <c r="AL4282" s="11"/>
      <c r="BA4282" s="11"/>
      <c r="BO4282" s="11"/>
      <c r="CC4282" s="11"/>
      <c r="CS4282" s="11"/>
    </row>
    <row r="4283" spans="38:97" x14ac:dyDescent="0.25">
      <c r="AL4283" s="11"/>
      <c r="BA4283" s="11"/>
      <c r="BO4283" s="11"/>
      <c r="CC4283" s="11"/>
      <c r="CS4283" s="11"/>
    </row>
    <row r="4284" spans="38:97" x14ac:dyDescent="0.25">
      <c r="AL4284" s="11"/>
      <c r="BA4284" s="11"/>
      <c r="BO4284" s="11"/>
      <c r="CC4284" s="11"/>
      <c r="CS4284" s="11"/>
    </row>
    <row r="4285" spans="38:97" x14ac:dyDescent="0.25">
      <c r="AL4285" s="11"/>
      <c r="BA4285" s="11"/>
      <c r="BO4285" s="11"/>
      <c r="CC4285" s="11"/>
      <c r="CS4285" s="11"/>
    </row>
    <row r="4286" spans="38:97" x14ac:dyDescent="0.25">
      <c r="AL4286" s="11"/>
      <c r="BA4286" s="11"/>
      <c r="BO4286" s="11"/>
      <c r="CC4286" s="11"/>
      <c r="CS4286" s="11"/>
    </row>
    <row r="4287" spans="38:97" x14ac:dyDescent="0.25">
      <c r="AL4287" s="11"/>
      <c r="BA4287" s="11"/>
      <c r="BO4287" s="11"/>
      <c r="CC4287" s="11"/>
      <c r="CS4287" s="11"/>
    </row>
    <row r="4288" spans="38:97" x14ac:dyDescent="0.25">
      <c r="AL4288" s="11"/>
      <c r="BA4288" s="11"/>
      <c r="BO4288" s="11"/>
      <c r="CC4288" s="11"/>
      <c r="CS4288" s="11"/>
    </row>
    <row r="4289" spans="38:97" x14ac:dyDescent="0.25">
      <c r="AL4289" s="11"/>
      <c r="BA4289" s="11"/>
      <c r="BO4289" s="11"/>
      <c r="CC4289" s="11"/>
      <c r="CS4289" s="11"/>
    </row>
    <row r="4290" spans="38:97" x14ac:dyDescent="0.25">
      <c r="AL4290" s="11"/>
      <c r="BA4290" s="11"/>
      <c r="BO4290" s="11"/>
      <c r="CC4290" s="11"/>
      <c r="CS4290" s="11"/>
    </row>
    <row r="4291" spans="38:97" x14ac:dyDescent="0.25">
      <c r="AL4291" s="11"/>
      <c r="BA4291" s="11"/>
      <c r="BO4291" s="11"/>
      <c r="CC4291" s="11"/>
      <c r="CS4291" s="11"/>
    </row>
    <row r="4292" spans="38:97" x14ac:dyDescent="0.25">
      <c r="AL4292" s="11"/>
      <c r="BA4292" s="11"/>
      <c r="BO4292" s="11"/>
      <c r="CC4292" s="11"/>
      <c r="CS4292" s="11"/>
    </row>
    <row r="4293" spans="38:97" x14ac:dyDescent="0.25">
      <c r="AL4293" s="11"/>
      <c r="BA4293" s="11"/>
      <c r="BO4293" s="11"/>
      <c r="CC4293" s="11"/>
      <c r="CS4293" s="11"/>
    </row>
    <row r="4294" spans="38:97" x14ac:dyDescent="0.25">
      <c r="AL4294" s="11"/>
      <c r="BA4294" s="11"/>
      <c r="BO4294" s="11"/>
      <c r="CC4294" s="11"/>
      <c r="CS4294" s="11"/>
    </row>
    <row r="4295" spans="38:97" x14ac:dyDescent="0.25">
      <c r="AL4295" s="11"/>
      <c r="BA4295" s="11"/>
      <c r="BO4295" s="11"/>
      <c r="CC4295" s="11"/>
      <c r="CS4295" s="11"/>
    </row>
    <row r="4296" spans="38:97" x14ac:dyDescent="0.25">
      <c r="AL4296" s="11"/>
      <c r="BA4296" s="11"/>
      <c r="BO4296" s="11"/>
      <c r="CC4296" s="11"/>
      <c r="CS4296" s="11"/>
    </row>
    <row r="4297" spans="38:97" x14ac:dyDescent="0.25">
      <c r="AL4297" s="11"/>
      <c r="BA4297" s="11"/>
      <c r="BO4297" s="11"/>
      <c r="CC4297" s="11"/>
      <c r="CS4297" s="11"/>
    </row>
    <row r="4298" spans="38:97" x14ac:dyDescent="0.25">
      <c r="AL4298" s="11"/>
      <c r="BA4298" s="11"/>
      <c r="BO4298" s="11"/>
      <c r="CC4298" s="11"/>
      <c r="CS4298" s="11"/>
    </row>
    <row r="4299" spans="38:97" x14ac:dyDescent="0.25">
      <c r="AL4299" s="11"/>
      <c r="BA4299" s="11"/>
      <c r="BO4299" s="11"/>
      <c r="CC4299" s="11"/>
      <c r="CS4299" s="11"/>
    </row>
    <row r="4300" spans="38:97" x14ac:dyDescent="0.25">
      <c r="AL4300" s="11"/>
      <c r="BA4300" s="11"/>
      <c r="BO4300" s="11"/>
      <c r="CC4300" s="11"/>
      <c r="CS4300" s="11"/>
    </row>
    <row r="4301" spans="38:97" x14ac:dyDescent="0.25">
      <c r="AL4301" s="11"/>
      <c r="BA4301" s="11"/>
      <c r="BO4301" s="11"/>
      <c r="CC4301" s="11"/>
      <c r="CS4301" s="11"/>
    </row>
    <row r="4302" spans="38:97" x14ac:dyDescent="0.25">
      <c r="AL4302" s="11"/>
      <c r="BA4302" s="11"/>
      <c r="BO4302" s="11"/>
      <c r="CC4302" s="11"/>
      <c r="CS4302" s="11"/>
    </row>
    <row r="4303" spans="38:97" x14ac:dyDescent="0.25">
      <c r="AL4303" s="11"/>
      <c r="BA4303" s="11"/>
      <c r="BO4303" s="11"/>
      <c r="CC4303" s="11"/>
      <c r="CS4303" s="11"/>
    </row>
    <row r="4304" spans="38:97" x14ac:dyDescent="0.25">
      <c r="AL4304" s="11"/>
      <c r="BA4304" s="11"/>
      <c r="BO4304" s="11"/>
      <c r="CC4304" s="11"/>
      <c r="CS4304" s="11"/>
    </row>
    <row r="4305" spans="38:97" x14ac:dyDescent="0.25">
      <c r="AL4305" s="11"/>
      <c r="BA4305" s="11"/>
      <c r="BO4305" s="11"/>
      <c r="CC4305" s="11"/>
      <c r="CS4305" s="11"/>
    </row>
    <row r="4306" spans="38:97" x14ac:dyDescent="0.25">
      <c r="AL4306" s="11"/>
      <c r="BA4306" s="11"/>
      <c r="BO4306" s="11"/>
      <c r="CC4306" s="11"/>
      <c r="CS4306" s="11"/>
    </row>
    <row r="4307" spans="38:97" x14ac:dyDescent="0.25">
      <c r="AL4307" s="11"/>
      <c r="BA4307" s="11"/>
      <c r="BO4307" s="11"/>
      <c r="CC4307" s="11"/>
      <c r="CS4307" s="11"/>
    </row>
    <row r="4308" spans="38:97" x14ac:dyDescent="0.25">
      <c r="AL4308" s="11"/>
      <c r="BA4308" s="11"/>
      <c r="BO4308" s="11"/>
      <c r="CC4308" s="11"/>
      <c r="CS4308" s="11"/>
    </row>
    <row r="4309" spans="38:97" x14ac:dyDescent="0.25">
      <c r="AL4309" s="11"/>
      <c r="BA4309" s="11"/>
      <c r="BO4309" s="11"/>
      <c r="CC4309" s="11"/>
      <c r="CS4309" s="11"/>
    </row>
    <row r="4310" spans="38:97" x14ac:dyDescent="0.25">
      <c r="AL4310" s="11"/>
      <c r="BA4310" s="11"/>
      <c r="BO4310" s="11"/>
      <c r="CC4310" s="11"/>
      <c r="CS4310" s="11"/>
    </row>
    <row r="4311" spans="38:97" x14ac:dyDescent="0.25">
      <c r="AL4311" s="11"/>
      <c r="BA4311" s="11"/>
      <c r="BO4311" s="11"/>
      <c r="CC4311" s="11"/>
      <c r="CS4311" s="11"/>
    </row>
    <row r="4312" spans="38:97" x14ac:dyDescent="0.25">
      <c r="AL4312" s="11"/>
      <c r="BA4312" s="11"/>
      <c r="BO4312" s="11"/>
      <c r="CC4312" s="11"/>
      <c r="CS4312" s="11"/>
    </row>
    <row r="4313" spans="38:97" x14ac:dyDescent="0.25">
      <c r="AL4313" s="11"/>
      <c r="BA4313" s="11"/>
      <c r="BO4313" s="11"/>
      <c r="CC4313" s="11"/>
      <c r="CS4313" s="11"/>
    </row>
    <row r="4314" spans="38:97" x14ac:dyDescent="0.25">
      <c r="AL4314" s="11"/>
      <c r="BA4314" s="11"/>
      <c r="BO4314" s="11"/>
      <c r="CC4314" s="11"/>
      <c r="CS4314" s="11"/>
    </row>
    <row r="4315" spans="38:97" x14ac:dyDescent="0.25">
      <c r="AL4315" s="11"/>
      <c r="BA4315" s="11"/>
      <c r="BO4315" s="11"/>
      <c r="CC4315" s="11"/>
      <c r="CS4315" s="11"/>
    </row>
    <row r="4316" spans="38:97" x14ac:dyDescent="0.25">
      <c r="AL4316" s="11"/>
      <c r="BA4316" s="11"/>
      <c r="BO4316" s="11"/>
      <c r="CC4316" s="11"/>
      <c r="CS4316" s="11"/>
    </row>
    <row r="4317" spans="38:97" x14ac:dyDescent="0.25">
      <c r="AL4317" s="11"/>
      <c r="BA4317" s="11"/>
      <c r="BO4317" s="11"/>
      <c r="CC4317" s="11"/>
      <c r="CS4317" s="11"/>
    </row>
    <row r="4318" spans="38:97" x14ac:dyDescent="0.25">
      <c r="AL4318" s="11"/>
      <c r="BA4318" s="11"/>
      <c r="BO4318" s="11"/>
      <c r="CC4318" s="11"/>
      <c r="CS4318" s="11"/>
    </row>
    <row r="4319" spans="38:97" x14ac:dyDescent="0.25">
      <c r="AL4319" s="11"/>
      <c r="BA4319" s="11"/>
      <c r="BO4319" s="11"/>
      <c r="CC4319" s="11"/>
      <c r="CS4319" s="11"/>
    </row>
    <row r="4320" spans="38:97" x14ac:dyDescent="0.25">
      <c r="AL4320" s="11"/>
      <c r="BA4320" s="11"/>
      <c r="BO4320" s="11"/>
      <c r="CC4320" s="11"/>
      <c r="CS4320" s="11"/>
    </row>
    <row r="4321" spans="38:97" x14ac:dyDescent="0.25">
      <c r="AL4321" s="11"/>
      <c r="BA4321" s="11"/>
      <c r="BO4321" s="11"/>
      <c r="CC4321" s="11"/>
      <c r="CS4321" s="11"/>
    </row>
    <row r="4322" spans="38:97" x14ac:dyDescent="0.25">
      <c r="AL4322" s="11"/>
      <c r="BA4322" s="11"/>
      <c r="BO4322" s="11"/>
      <c r="CC4322" s="11"/>
      <c r="CS4322" s="11"/>
    </row>
    <row r="4323" spans="38:97" x14ac:dyDescent="0.25">
      <c r="AL4323" s="11"/>
      <c r="BA4323" s="11"/>
      <c r="BO4323" s="11"/>
      <c r="CC4323" s="11"/>
      <c r="CS4323" s="11"/>
    </row>
    <row r="4324" spans="38:97" x14ac:dyDescent="0.25">
      <c r="AL4324" s="11"/>
      <c r="BA4324" s="11"/>
      <c r="BO4324" s="11"/>
      <c r="CC4324" s="11"/>
      <c r="CS4324" s="11"/>
    </row>
    <row r="4325" spans="38:97" x14ac:dyDescent="0.25">
      <c r="AL4325" s="11"/>
      <c r="BA4325" s="11"/>
      <c r="BO4325" s="11"/>
      <c r="CC4325" s="11"/>
      <c r="CS4325" s="11"/>
    </row>
    <row r="4326" spans="38:97" x14ac:dyDescent="0.25">
      <c r="AL4326" s="11"/>
      <c r="BA4326" s="11"/>
      <c r="BO4326" s="11"/>
      <c r="CC4326" s="11"/>
      <c r="CS4326" s="11"/>
    </row>
    <row r="4327" spans="38:97" x14ac:dyDescent="0.25">
      <c r="AL4327" s="11"/>
      <c r="BA4327" s="11"/>
      <c r="BO4327" s="11"/>
      <c r="CC4327" s="11"/>
      <c r="CS4327" s="11"/>
    </row>
    <row r="4328" spans="38:97" x14ac:dyDescent="0.25">
      <c r="AL4328" s="11"/>
      <c r="BA4328" s="11"/>
      <c r="BO4328" s="11"/>
      <c r="CC4328" s="11"/>
      <c r="CS4328" s="11"/>
    </row>
    <row r="4329" spans="38:97" x14ac:dyDescent="0.25">
      <c r="AL4329" s="11"/>
      <c r="BA4329" s="11"/>
      <c r="BO4329" s="11"/>
      <c r="CC4329" s="11"/>
      <c r="CS4329" s="11"/>
    </row>
    <row r="4330" spans="38:97" x14ac:dyDescent="0.25">
      <c r="AL4330" s="11"/>
      <c r="BA4330" s="11"/>
      <c r="BO4330" s="11"/>
      <c r="CC4330" s="11"/>
      <c r="CS4330" s="11"/>
    </row>
    <row r="4331" spans="38:97" x14ac:dyDescent="0.25">
      <c r="AL4331" s="11"/>
      <c r="BA4331" s="11"/>
      <c r="BO4331" s="11"/>
      <c r="CC4331" s="11"/>
      <c r="CS4331" s="11"/>
    </row>
    <row r="4332" spans="38:97" x14ac:dyDescent="0.25">
      <c r="AL4332" s="11"/>
      <c r="BA4332" s="11"/>
      <c r="BO4332" s="11"/>
      <c r="CC4332" s="11"/>
      <c r="CS4332" s="11"/>
    </row>
    <row r="4333" spans="38:97" x14ac:dyDescent="0.25">
      <c r="AL4333" s="11"/>
      <c r="BA4333" s="11"/>
      <c r="BO4333" s="11"/>
      <c r="CC4333" s="11"/>
      <c r="CS4333" s="11"/>
    </row>
    <row r="4334" spans="38:97" x14ac:dyDescent="0.25">
      <c r="AL4334" s="11"/>
      <c r="BA4334" s="11"/>
      <c r="BO4334" s="11"/>
      <c r="CC4334" s="11"/>
      <c r="CS4334" s="11"/>
    </row>
    <row r="4335" spans="38:97" x14ac:dyDescent="0.25">
      <c r="AL4335" s="11"/>
      <c r="BA4335" s="11"/>
      <c r="BO4335" s="11"/>
      <c r="CC4335" s="11"/>
      <c r="CS4335" s="11"/>
    </row>
    <row r="4336" spans="38:97" x14ac:dyDescent="0.25">
      <c r="AL4336" s="11"/>
      <c r="BA4336" s="11"/>
      <c r="BO4336" s="11"/>
      <c r="CC4336" s="11"/>
      <c r="CS4336" s="11"/>
    </row>
    <row r="4337" spans="38:97" x14ac:dyDescent="0.25">
      <c r="AL4337" s="11"/>
      <c r="BA4337" s="11"/>
      <c r="BO4337" s="11"/>
      <c r="CC4337" s="11"/>
      <c r="CS4337" s="11"/>
    </row>
    <row r="4338" spans="38:97" x14ac:dyDescent="0.25">
      <c r="AL4338" s="11"/>
      <c r="BA4338" s="11"/>
      <c r="BO4338" s="11"/>
      <c r="CC4338" s="11"/>
      <c r="CS4338" s="11"/>
    </row>
    <row r="4339" spans="38:97" x14ac:dyDescent="0.25">
      <c r="AL4339" s="11"/>
      <c r="BA4339" s="11"/>
      <c r="BO4339" s="11"/>
      <c r="CC4339" s="11"/>
      <c r="CS4339" s="11"/>
    </row>
    <row r="4340" spans="38:97" x14ac:dyDescent="0.25">
      <c r="AL4340" s="11"/>
      <c r="BA4340" s="11"/>
      <c r="BO4340" s="11"/>
      <c r="CC4340" s="11"/>
      <c r="CS4340" s="11"/>
    </row>
    <row r="4341" spans="38:97" x14ac:dyDescent="0.25">
      <c r="AL4341" s="11"/>
      <c r="BA4341" s="11"/>
      <c r="BO4341" s="11"/>
      <c r="CC4341" s="11"/>
      <c r="CS4341" s="11"/>
    </row>
    <row r="4342" spans="38:97" x14ac:dyDescent="0.25">
      <c r="AL4342" s="11"/>
      <c r="BA4342" s="11"/>
      <c r="BO4342" s="11"/>
      <c r="CC4342" s="11"/>
      <c r="CS4342" s="11"/>
    </row>
    <row r="4343" spans="38:97" x14ac:dyDescent="0.25">
      <c r="AL4343" s="11"/>
      <c r="BA4343" s="11"/>
      <c r="BO4343" s="11"/>
      <c r="CC4343" s="11"/>
      <c r="CS4343" s="11"/>
    </row>
    <row r="4344" spans="38:97" x14ac:dyDescent="0.25">
      <c r="AL4344" s="11"/>
      <c r="BA4344" s="11"/>
      <c r="BO4344" s="11"/>
      <c r="CC4344" s="11"/>
      <c r="CS4344" s="11"/>
    </row>
    <row r="4345" spans="38:97" x14ac:dyDescent="0.25">
      <c r="AL4345" s="11"/>
      <c r="BA4345" s="11"/>
      <c r="BO4345" s="11"/>
      <c r="CC4345" s="11"/>
      <c r="CS4345" s="11"/>
    </row>
    <row r="4346" spans="38:97" x14ac:dyDescent="0.25">
      <c r="AL4346" s="11"/>
      <c r="BA4346" s="11"/>
      <c r="BO4346" s="11"/>
      <c r="CC4346" s="11"/>
      <c r="CS4346" s="11"/>
    </row>
    <row r="4347" spans="38:97" x14ac:dyDescent="0.25">
      <c r="AL4347" s="11"/>
      <c r="BA4347" s="11"/>
      <c r="BO4347" s="11"/>
      <c r="CC4347" s="11"/>
      <c r="CS4347" s="11"/>
    </row>
    <row r="4348" spans="38:97" x14ac:dyDescent="0.25">
      <c r="AL4348" s="11"/>
      <c r="BA4348" s="11"/>
      <c r="BO4348" s="11"/>
      <c r="CC4348" s="11"/>
      <c r="CS4348" s="11"/>
    </row>
    <row r="4349" spans="38:97" x14ac:dyDescent="0.25">
      <c r="AL4349" s="11"/>
      <c r="BA4349" s="11"/>
      <c r="BO4349" s="11"/>
      <c r="CC4349" s="11"/>
      <c r="CS4349" s="11"/>
    </row>
    <row r="4350" spans="38:97" x14ac:dyDescent="0.25">
      <c r="AL4350" s="11"/>
      <c r="BA4350" s="11"/>
      <c r="BO4350" s="11"/>
      <c r="CC4350" s="11"/>
      <c r="CS4350" s="11"/>
    </row>
    <row r="4351" spans="38:97" x14ac:dyDescent="0.25">
      <c r="AL4351" s="11"/>
      <c r="BA4351" s="11"/>
      <c r="BO4351" s="11"/>
      <c r="CC4351" s="11"/>
      <c r="CS4351" s="11"/>
    </row>
    <row r="4352" spans="38:97" x14ac:dyDescent="0.25">
      <c r="AL4352" s="11"/>
      <c r="BA4352" s="11"/>
      <c r="BO4352" s="11"/>
      <c r="CC4352" s="11"/>
      <c r="CS4352" s="11"/>
    </row>
    <row r="4353" spans="38:97" x14ac:dyDescent="0.25">
      <c r="AL4353" s="11"/>
      <c r="BA4353" s="11"/>
      <c r="BO4353" s="11"/>
      <c r="CC4353" s="11"/>
      <c r="CS4353" s="11"/>
    </row>
    <row r="4354" spans="38:97" x14ac:dyDescent="0.25">
      <c r="AL4354" s="11"/>
      <c r="BA4354" s="11"/>
      <c r="BO4354" s="11"/>
      <c r="CC4354" s="11"/>
      <c r="CS4354" s="11"/>
    </row>
    <row r="4355" spans="38:97" x14ac:dyDescent="0.25">
      <c r="AL4355" s="11"/>
      <c r="BA4355" s="11"/>
      <c r="BO4355" s="11"/>
      <c r="CC4355" s="11"/>
      <c r="CS4355" s="11"/>
    </row>
    <row r="4356" spans="38:97" x14ac:dyDescent="0.25">
      <c r="AL4356" s="11"/>
      <c r="BA4356" s="11"/>
      <c r="BO4356" s="11"/>
      <c r="CC4356" s="11"/>
      <c r="CS4356" s="11"/>
    </row>
    <row r="4357" spans="38:97" x14ac:dyDescent="0.25">
      <c r="AL4357" s="11"/>
      <c r="BA4357" s="11"/>
      <c r="BO4357" s="11"/>
      <c r="CC4357" s="11"/>
      <c r="CS4357" s="11"/>
    </row>
    <row r="4358" spans="38:97" x14ac:dyDescent="0.25">
      <c r="AL4358" s="11"/>
      <c r="BA4358" s="11"/>
      <c r="BO4358" s="11"/>
      <c r="CC4358" s="11"/>
      <c r="CS4358" s="11"/>
    </row>
    <row r="4359" spans="38:97" x14ac:dyDescent="0.25">
      <c r="AL4359" s="11"/>
      <c r="BA4359" s="11"/>
      <c r="BO4359" s="11"/>
      <c r="CC4359" s="11"/>
      <c r="CS4359" s="11"/>
    </row>
    <row r="4360" spans="38:97" x14ac:dyDescent="0.25">
      <c r="AL4360" s="11"/>
      <c r="BA4360" s="11"/>
      <c r="BO4360" s="11"/>
      <c r="CC4360" s="11"/>
      <c r="CS4360" s="11"/>
    </row>
    <row r="4361" spans="38:97" x14ac:dyDescent="0.25">
      <c r="AL4361" s="11"/>
      <c r="BA4361" s="11"/>
      <c r="BO4361" s="11"/>
      <c r="CC4361" s="11"/>
      <c r="CS4361" s="11"/>
    </row>
    <row r="4362" spans="38:97" x14ac:dyDescent="0.25">
      <c r="AL4362" s="11"/>
      <c r="BA4362" s="11"/>
      <c r="BO4362" s="11"/>
      <c r="CC4362" s="11"/>
      <c r="CS4362" s="11"/>
    </row>
    <row r="4363" spans="38:97" x14ac:dyDescent="0.25">
      <c r="AL4363" s="11"/>
      <c r="BA4363" s="11"/>
      <c r="BO4363" s="11"/>
      <c r="CC4363" s="11"/>
      <c r="CS4363" s="11"/>
    </row>
    <row r="4364" spans="38:97" x14ac:dyDescent="0.25">
      <c r="AL4364" s="11"/>
      <c r="BA4364" s="11"/>
      <c r="BO4364" s="11"/>
      <c r="CC4364" s="11"/>
      <c r="CS4364" s="11"/>
    </row>
    <row r="4365" spans="38:97" x14ac:dyDescent="0.25">
      <c r="AL4365" s="11"/>
      <c r="BA4365" s="11"/>
      <c r="BO4365" s="11"/>
      <c r="CC4365" s="11"/>
      <c r="CS4365" s="11"/>
    </row>
    <row r="4366" spans="38:97" x14ac:dyDescent="0.25">
      <c r="AL4366" s="11"/>
      <c r="BA4366" s="11"/>
      <c r="BO4366" s="11"/>
      <c r="CC4366" s="11"/>
      <c r="CS4366" s="11"/>
    </row>
    <row r="4367" spans="38:97" x14ac:dyDescent="0.25">
      <c r="AL4367" s="11"/>
      <c r="BA4367" s="11"/>
      <c r="BO4367" s="11"/>
      <c r="CC4367" s="11"/>
      <c r="CS4367" s="11"/>
    </row>
    <row r="4368" spans="38:97" x14ac:dyDescent="0.25">
      <c r="AL4368" s="11"/>
      <c r="BA4368" s="11"/>
      <c r="BO4368" s="11"/>
      <c r="CC4368" s="11"/>
      <c r="CS4368" s="11"/>
    </row>
    <row r="4369" spans="38:97" x14ac:dyDescent="0.25">
      <c r="AL4369" s="11"/>
      <c r="BA4369" s="11"/>
      <c r="BO4369" s="11"/>
      <c r="CC4369" s="11"/>
      <c r="CS4369" s="11"/>
    </row>
    <row r="4370" spans="38:97" x14ac:dyDescent="0.25">
      <c r="AL4370" s="11"/>
      <c r="BA4370" s="11"/>
      <c r="BO4370" s="11"/>
      <c r="CC4370" s="11"/>
      <c r="CS4370" s="11"/>
    </row>
    <row r="4371" spans="38:97" x14ac:dyDescent="0.25">
      <c r="AL4371" s="11"/>
      <c r="BA4371" s="11"/>
      <c r="BO4371" s="11"/>
      <c r="CC4371" s="11"/>
      <c r="CS4371" s="11"/>
    </row>
    <row r="4372" spans="38:97" x14ac:dyDescent="0.25">
      <c r="AL4372" s="11"/>
      <c r="BA4372" s="11"/>
      <c r="BO4372" s="11"/>
      <c r="CC4372" s="11"/>
      <c r="CS4372" s="11"/>
    </row>
    <row r="4373" spans="38:97" x14ac:dyDescent="0.25">
      <c r="AL4373" s="11"/>
      <c r="BA4373" s="11"/>
      <c r="BO4373" s="11"/>
      <c r="CC4373" s="11"/>
      <c r="CS4373" s="11"/>
    </row>
    <row r="4374" spans="38:97" x14ac:dyDescent="0.25">
      <c r="AL4374" s="11"/>
      <c r="BA4374" s="11"/>
      <c r="BO4374" s="11"/>
      <c r="CC4374" s="11"/>
      <c r="CS4374" s="11"/>
    </row>
    <row r="4375" spans="38:97" x14ac:dyDescent="0.25">
      <c r="AL4375" s="11"/>
      <c r="BA4375" s="11"/>
      <c r="BO4375" s="11"/>
      <c r="CC4375" s="11"/>
      <c r="CS4375" s="11"/>
    </row>
    <row r="4376" spans="38:97" x14ac:dyDescent="0.25">
      <c r="AL4376" s="11"/>
      <c r="BA4376" s="11"/>
      <c r="BO4376" s="11"/>
      <c r="CC4376" s="11"/>
      <c r="CS4376" s="11"/>
    </row>
    <row r="4377" spans="38:97" x14ac:dyDescent="0.25">
      <c r="AL4377" s="11"/>
      <c r="BA4377" s="11"/>
      <c r="BO4377" s="11"/>
      <c r="CC4377" s="11"/>
      <c r="CS4377" s="11"/>
    </row>
    <row r="4378" spans="38:97" x14ac:dyDescent="0.25">
      <c r="AL4378" s="11"/>
      <c r="BA4378" s="11"/>
      <c r="BO4378" s="11"/>
      <c r="CC4378" s="11"/>
      <c r="CS4378" s="11"/>
    </row>
    <row r="4379" spans="38:97" x14ac:dyDescent="0.25">
      <c r="AL4379" s="11"/>
      <c r="BA4379" s="11"/>
      <c r="BO4379" s="11"/>
      <c r="CC4379" s="11"/>
      <c r="CS4379" s="11"/>
    </row>
    <row r="4380" spans="38:97" x14ac:dyDescent="0.25">
      <c r="AL4380" s="11"/>
      <c r="BA4380" s="11"/>
      <c r="BO4380" s="11"/>
      <c r="CC4380" s="11"/>
      <c r="CS4380" s="11"/>
    </row>
    <row r="4381" spans="38:97" x14ac:dyDescent="0.25">
      <c r="AL4381" s="11"/>
      <c r="BA4381" s="11"/>
      <c r="BO4381" s="11"/>
      <c r="CC4381" s="11"/>
      <c r="CS4381" s="11"/>
    </row>
    <row r="4382" spans="38:97" x14ac:dyDescent="0.25">
      <c r="AL4382" s="11"/>
      <c r="BA4382" s="11"/>
      <c r="BO4382" s="11"/>
      <c r="CC4382" s="11"/>
      <c r="CS4382" s="11"/>
    </row>
    <row r="4383" spans="38:97" x14ac:dyDescent="0.25">
      <c r="AL4383" s="11"/>
      <c r="BA4383" s="11"/>
      <c r="BO4383" s="11"/>
      <c r="CC4383" s="11"/>
      <c r="CS4383" s="11"/>
    </row>
    <row r="4384" spans="38:97" x14ac:dyDescent="0.25">
      <c r="AL4384" s="11"/>
      <c r="BA4384" s="11"/>
      <c r="BO4384" s="11"/>
      <c r="CC4384" s="11"/>
      <c r="CS4384" s="11"/>
    </row>
    <row r="4385" spans="38:97" x14ac:dyDescent="0.25">
      <c r="AL4385" s="11"/>
      <c r="BA4385" s="11"/>
      <c r="BO4385" s="11"/>
      <c r="CC4385" s="11"/>
      <c r="CS4385" s="11"/>
    </row>
    <row r="4386" spans="38:97" x14ac:dyDescent="0.25">
      <c r="AL4386" s="11"/>
      <c r="BA4386" s="11"/>
      <c r="BO4386" s="11"/>
      <c r="CC4386" s="11"/>
      <c r="CS4386" s="11"/>
    </row>
    <row r="4387" spans="38:97" x14ac:dyDescent="0.25">
      <c r="AL4387" s="11"/>
      <c r="BA4387" s="11"/>
      <c r="BO4387" s="11"/>
      <c r="CC4387" s="11"/>
      <c r="CS4387" s="11"/>
    </row>
    <row r="4388" spans="38:97" x14ac:dyDescent="0.25">
      <c r="AL4388" s="11"/>
      <c r="BA4388" s="11"/>
      <c r="BO4388" s="11"/>
      <c r="CC4388" s="11"/>
      <c r="CS4388" s="11"/>
    </row>
    <row r="4389" spans="38:97" x14ac:dyDescent="0.25">
      <c r="AL4389" s="11"/>
      <c r="BA4389" s="11"/>
      <c r="BO4389" s="11"/>
      <c r="CC4389" s="11"/>
      <c r="CS4389" s="11"/>
    </row>
    <row r="4390" spans="38:97" x14ac:dyDescent="0.25">
      <c r="AL4390" s="11"/>
      <c r="BA4390" s="11"/>
      <c r="BO4390" s="11"/>
      <c r="CC4390" s="11"/>
      <c r="CS4390" s="11"/>
    </row>
    <row r="4391" spans="38:97" x14ac:dyDescent="0.25">
      <c r="AL4391" s="11"/>
      <c r="BA4391" s="11"/>
      <c r="BO4391" s="11"/>
      <c r="CC4391" s="11"/>
      <c r="CS4391" s="11"/>
    </row>
    <row r="4392" spans="38:97" x14ac:dyDescent="0.25">
      <c r="AL4392" s="11"/>
      <c r="BA4392" s="11"/>
      <c r="BO4392" s="11"/>
      <c r="CC4392" s="11"/>
      <c r="CS4392" s="11"/>
    </row>
    <row r="4393" spans="38:97" x14ac:dyDescent="0.25">
      <c r="AL4393" s="11"/>
      <c r="BA4393" s="11"/>
      <c r="BO4393" s="11"/>
      <c r="CC4393" s="11"/>
      <c r="CS4393" s="11"/>
    </row>
    <row r="4394" spans="38:97" x14ac:dyDescent="0.25">
      <c r="AL4394" s="11"/>
      <c r="BA4394" s="11"/>
      <c r="BO4394" s="11"/>
      <c r="CC4394" s="11"/>
      <c r="CS4394" s="11"/>
    </row>
    <row r="4395" spans="38:97" x14ac:dyDescent="0.25">
      <c r="AL4395" s="11"/>
      <c r="BA4395" s="11"/>
      <c r="BO4395" s="11"/>
      <c r="CC4395" s="11"/>
      <c r="CS4395" s="11"/>
    </row>
    <row r="4396" spans="38:97" x14ac:dyDescent="0.25">
      <c r="AL4396" s="11"/>
      <c r="BA4396" s="11"/>
      <c r="BO4396" s="11"/>
      <c r="CC4396" s="11"/>
      <c r="CS4396" s="11"/>
    </row>
    <row r="4397" spans="38:97" x14ac:dyDescent="0.25">
      <c r="AL4397" s="11"/>
      <c r="BA4397" s="11"/>
      <c r="BO4397" s="11"/>
      <c r="CC4397" s="11"/>
      <c r="CS4397" s="11"/>
    </row>
    <row r="4398" spans="38:97" x14ac:dyDescent="0.25">
      <c r="AL4398" s="11"/>
      <c r="BA4398" s="11"/>
      <c r="BO4398" s="11"/>
      <c r="CC4398" s="11"/>
      <c r="CS4398" s="11"/>
    </row>
    <row r="4399" spans="38:97" x14ac:dyDescent="0.25">
      <c r="AL4399" s="11"/>
      <c r="BA4399" s="11"/>
      <c r="BO4399" s="11"/>
      <c r="CC4399" s="11"/>
      <c r="CS4399" s="11"/>
    </row>
    <row r="4400" spans="38:97" x14ac:dyDescent="0.25">
      <c r="AL4400" s="11"/>
      <c r="BA4400" s="11"/>
      <c r="BO4400" s="11"/>
      <c r="CC4400" s="11"/>
      <c r="CS4400" s="11"/>
    </row>
    <row r="4401" spans="38:97" x14ac:dyDescent="0.25">
      <c r="AL4401" s="11"/>
      <c r="BA4401" s="11"/>
      <c r="BO4401" s="11"/>
      <c r="CC4401" s="11"/>
      <c r="CS4401" s="11"/>
    </row>
    <row r="4402" spans="38:97" x14ac:dyDescent="0.25">
      <c r="AL4402" s="11"/>
      <c r="BA4402" s="11"/>
      <c r="BO4402" s="11"/>
      <c r="CC4402" s="11"/>
      <c r="CS4402" s="11"/>
    </row>
    <row r="4403" spans="38:97" x14ac:dyDescent="0.25">
      <c r="AL4403" s="11"/>
      <c r="BA4403" s="11"/>
      <c r="BO4403" s="11"/>
      <c r="CC4403" s="11"/>
      <c r="CS4403" s="11"/>
    </row>
    <row r="4404" spans="38:97" x14ac:dyDescent="0.25">
      <c r="AL4404" s="11"/>
      <c r="BA4404" s="11"/>
      <c r="BO4404" s="11"/>
      <c r="CC4404" s="11"/>
      <c r="CS4404" s="11"/>
    </row>
    <row r="4405" spans="38:97" x14ac:dyDescent="0.25">
      <c r="AL4405" s="11"/>
      <c r="BA4405" s="11"/>
      <c r="BO4405" s="11"/>
      <c r="CC4405" s="11"/>
      <c r="CS4405" s="11"/>
    </row>
    <row r="4406" spans="38:97" x14ac:dyDescent="0.25">
      <c r="AL4406" s="11"/>
      <c r="BA4406" s="11"/>
      <c r="BO4406" s="11"/>
      <c r="CC4406" s="11"/>
      <c r="CS4406" s="11"/>
    </row>
    <row r="4407" spans="38:97" x14ac:dyDescent="0.25">
      <c r="AL4407" s="11"/>
      <c r="BA4407" s="11"/>
      <c r="BO4407" s="11"/>
      <c r="CC4407" s="11"/>
      <c r="CS4407" s="11"/>
    </row>
    <row r="4408" spans="38:97" x14ac:dyDescent="0.25">
      <c r="AL4408" s="11"/>
      <c r="BA4408" s="11"/>
      <c r="BO4408" s="11"/>
      <c r="CC4408" s="11"/>
      <c r="CS4408" s="11"/>
    </row>
    <row r="4409" spans="38:97" x14ac:dyDescent="0.25">
      <c r="AL4409" s="11"/>
      <c r="BA4409" s="11"/>
      <c r="BO4409" s="11"/>
      <c r="CC4409" s="11"/>
      <c r="CS4409" s="11"/>
    </row>
    <row r="4410" spans="38:97" x14ac:dyDescent="0.25">
      <c r="AL4410" s="11"/>
      <c r="BA4410" s="11"/>
      <c r="BO4410" s="11"/>
      <c r="CC4410" s="11"/>
      <c r="CS4410" s="11"/>
    </row>
    <row r="4411" spans="38:97" x14ac:dyDescent="0.25">
      <c r="AL4411" s="11"/>
      <c r="BA4411" s="11"/>
      <c r="BO4411" s="11"/>
      <c r="CC4411" s="11"/>
      <c r="CS4411" s="11"/>
    </row>
    <row r="4412" spans="38:97" x14ac:dyDescent="0.25">
      <c r="AL4412" s="11"/>
      <c r="BA4412" s="11"/>
      <c r="BO4412" s="11"/>
      <c r="CC4412" s="11"/>
      <c r="CS4412" s="11"/>
    </row>
    <row r="4413" spans="38:97" x14ac:dyDescent="0.25">
      <c r="AL4413" s="11"/>
      <c r="BA4413" s="11"/>
      <c r="BO4413" s="11"/>
      <c r="CC4413" s="11"/>
      <c r="CS4413" s="11"/>
    </row>
    <row r="4414" spans="38:97" x14ac:dyDescent="0.25">
      <c r="AL4414" s="11"/>
      <c r="BA4414" s="11"/>
      <c r="BO4414" s="11"/>
      <c r="CC4414" s="11"/>
      <c r="CS4414" s="11"/>
    </row>
    <row r="4415" spans="38:97" x14ac:dyDescent="0.25">
      <c r="AL4415" s="11"/>
      <c r="BA4415" s="11"/>
      <c r="BO4415" s="11"/>
      <c r="CC4415" s="11"/>
      <c r="CS4415" s="11"/>
    </row>
    <row r="4416" spans="38:97" x14ac:dyDescent="0.25">
      <c r="AL4416" s="11"/>
      <c r="BA4416" s="11"/>
      <c r="BO4416" s="11"/>
      <c r="CC4416" s="11"/>
      <c r="CS4416" s="11"/>
    </row>
    <row r="4417" spans="38:97" x14ac:dyDescent="0.25">
      <c r="AL4417" s="11"/>
      <c r="BA4417" s="11"/>
      <c r="BO4417" s="11"/>
      <c r="CC4417" s="11"/>
      <c r="CS4417" s="11"/>
    </row>
    <row r="4418" spans="38:97" x14ac:dyDescent="0.25">
      <c r="AL4418" s="11"/>
      <c r="BA4418" s="11"/>
      <c r="BO4418" s="11"/>
      <c r="CC4418" s="11"/>
      <c r="CS4418" s="11"/>
    </row>
    <row r="4419" spans="38:97" x14ac:dyDescent="0.25">
      <c r="AL4419" s="11"/>
      <c r="BA4419" s="11"/>
      <c r="BO4419" s="11"/>
      <c r="CC4419" s="11"/>
      <c r="CS4419" s="11"/>
    </row>
    <row r="4420" spans="38:97" x14ac:dyDescent="0.25">
      <c r="AL4420" s="11"/>
      <c r="BA4420" s="11"/>
      <c r="BO4420" s="11"/>
      <c r="CC4420" s="11"/>
      <c r="CS4420" s="11"/>
    </row>
    <row r="4421" spans="38:97" x14ac:dyDescent="0.25">
      <c r="AL4421" s="11"/>
      <c r="BA4421" s="11"/>
      <c r="BO4421" s="11"/>
      <c r="CC4421" s="11"/>
      <c r="CS4421" s="11"/>
    </row>
    <row r="4422" spans="38:97" x14ac:dyDescent="0.25">
      <c r="AL4422" s="11"/>
      <c r="BA4422" s="11"/>
      <c r="BO4422" s="11"/>
      <c r="CC4422" s="11"/>
      <c r="CS4422" s="11"/>
    </row>
    <row r="4423" spans="38:97" x14ac:dyDescent="0.25">
      <c r="AL4423" s="11"/>
      <c r="BA4423" s="11"/>
      <c r="BO4423" s="11"/>
      <c r="CC4423" s="11"/>
      <c r="CS4423" s="11"/>
    </row>
    <row r="4424" spans="38:97" x14ac:dyDescent="0.25">
      <c r="AL4424" s="11"/>
      <c r="BA4424" s="11"/>
      <c r="BO4424" s="11"/>
      <c r="CC4424" s="11"/>
      <c r="CS4424" s="11"/>
    </row>
    <row r="4425" spans="38:97" x14ac:dyDescent="0.25">
      <c r="AL4425" s="11"/>
      <c r="BA4425" s="11"/>
      <c r="BO4425" s="11"/>
      <c r="CC4425" s="11"/>
      <c r="CS4425" s="11"/>
    </row>
    <row r="4426" spans="38:97" x14ac:dyDescent="0.25">
      <c r="AL4426" s="11"/>
      <c r="BA4426" s="11"/>
      <c r="BO4426" s="11"/>
      <c r="CC4426" s="11"/>
      <c r="CS4426" s="11"/>
    </row>
    <row r="4427" spans="38:97" x14ac:dyDescent="0.25">
      <c r="AL4427" s="11"/>
      <c r="BA4427" s="11"/>
      <c r="BO4427" s="11"/>
      <c r="CC4427" s="11"/>
      <c r="CS4427" s="11"/>
    </row>
    <row r="4428" spans="38:97" x14ac:dyDescent="0.25">
      <c r="AL4428" s="11"/>
      <c r="BA4428" s="11"/>
      <c r="BO4428" s="11"/>
      <c r="CC4428" s="11"/>
      <c r="CS4428" s="11"/>
    </row>
    <row r="4429" spans="38:97" x14ac:dyDescent="0.25">
      <c r="AL4429" s="11"/>
      <c r="BA4429" s="11"/>
      <c r="BO4429" s="11"/>
      <c r="CC4429" s="11"/>
      <c r="CS4429" s="11"/>
    </row>
    <row r="4430" spans="38:97" x14ac:dyDescent="0.25">
      <c r="AL4430" s="11"/>
      <c r="BA4430" s="11"/>
      <c r="BO4430" s="11"/>
      <c r="CC4430" s="11"/>
      <c r="CS4430" s="11"/>
    </row>
    <row r="4431" spans="38:97" x14ac:dyDescent="0.25">
      <c r="AL4431" s="11"/>
      <c r="BA4431" s="11"/>
      <c r="BO4431" s="11"/>
      <c r="CC4431" s="11"/>
      <c r="CS4431" s="11"/>
    </row>
    <row r="4432" spans="38:97" x14ac:dyDescent="0.25">
      <c r="AL4432" s="11"/>
      <c r="BA4432" s="11"/>
      <c r="BO4432" s="11"/>
      <c r="CC4432" s="11"/>
      <c r="CS4432" s="11"/>
    </row>
    <row r="4433" spans="38:97" x14ac:dyDescent="0.25">
      <c r="AL4433" s="11"/>
      <c r="BA4433" s="11"/>
      <c r="BO4433" s="11"/>
      <c r="CC4433" s="11"/>
      <c r="CS4433" s="11"/>
    </row>
    <row r="4434" spans="38:97" x14ac:dyDescent="0.25">
      <c r="AL4434" s="11"/>
      <c r="BA4434" s="11"/>
      <c r="BO4434" s="11"/>
      <c r="CC4434" s="11"/>
      <c r="CS4434" s="11"/>
    </row>
    <row r="4435" spans="38:97" x14ac:dyDescent="0.25">
      <c r="AL4435" s="11"/>
      <c r="BA4435" s="11"/>
      <c r="BO4435" s="11"/>
      <c r="CC4435" s="11"/>
      <c r="CS4435" s="11"/>
    </row>
    <row r="4436" spans="38:97" x14ac:dyDescent="0.25">
      <c r="AL4436" s="11"/>
      <c r="BA4436" s="11"/>
      <c r="BO4436" s="11"/>
      <c r="CC4436" s="11"/>
      <c r="CS4436" s="11"/>
    </row>
    <row r="4437" spans="38:97" x14ac:dyDescent="0.25">
      <c r="AL4437" s="11"/>
      <c r="BA4437" s="11"/>
      <c r="BO4437" s="11"/>
      <c r="CC4437" s="11"/>
      <c r="CS4437" s="11"/>
    </row>
    <row r="4438" spans="38:97" x14ac:dyDescent="0.25">
      <c r="AL4438" s="11"/>
      <c r="BA4438" s="11"/>
      <c r="BO4438" s="11"/>
      <c r="CC4438" s="11"/>
      <c r="CS4438" s="11"/>
    </row>
    <row r="4439" spans="38:97" x14ac:dyDescent="0.25">
      <c r="AL4439" s="11"/>
      <c r="BA4439" s="11"/>
      <c r="BO4439" s="11"/>
      <c r="CC4439" s="11"/>
      <c r="CS4439" s="11"/>
    </row>
    <row r="4440" spans="38:97" x14ac:dyDescent="0.25">
      <c r="AL4440" s="11"/>
      <c r="BA4440" s="11"/>
      <c r="BO4440" s="11"/>
      <c r="CC4440" s="11"/>
      <c r="CS4440" s="11"/>
    </row>
    <row r="4441" spans="38:97" x14ac:dyDescent="0.25">
      <c r="AL4441" s="11"/>
      <c r="BA4441" s="11"/>
      <c r="BO4441" s="11"/>
      <c r="CC4441" s="11"/>
      <c r="CS4441" s="11"/>
    </row>
    <row r="4442" spans="38:97" x14ac:dyDescent="0.25">
      <c r="AL4442" s="11"/>
      <c r="BA4442" s="11"/>
      <c r="BO4442" s="11"/>
      <c r="CC4442" s="11"/>
      <c r="CS4442" s="11"/>
    </row>
    <row r="4443" spans="38:97" x14ac:dyDescent="0.25">
      <c r="AL4443" s="11"/>
      <c r="BA4443" s="11"/>
      <c r="BO4443" s="11"/>
      <c r="CC4443" s="11"/>
      <c r="CS4443" s="11"/>
    </row>
    <row r="4444" spans="38:97" x14ac:dyDescent="0.25">
      <c r="AL4444" s="11"/>
      <c r="BA4444" s="11"/>
      <c r="BO4444" s="11"/>
      <c r="CC4444" s="11"/>
      <c r="CS4444" s="11"/>
    </row>
    <row r="4445" spans="38:97" x14ac:dyDescent="0.25">
      <c r="AL4445" s="11"/>
      <c r="BA4445" s="11"/>
      <c r="BO4445" s="11"/>
      <c r="CC4445" s="11"/>
      <c r="CS4445" s="11"/>
    </row>
    <row r="4446" spans="38:97" x14ac:dyDescent="0.25">
      <c r="AL4446" s="11"/>
      <c r="BA4446" s="11"/>
      <c r="BO4446" s="11"/>
      <c r="CC4446" s="11"/>
      <c r="CS4446" s="11"/>
    </row>
    <row r="4447" spans="38:97" x14ac:dyDescent="0.25">
      <c r="AL4447" s="11"/>
      <c r="BA4447" s="11"/>
      <c r="BO4447" s="11"/>
      <c r="CC4447" s="11"/>
      <c r="CS4447" s="11"/>
    </row>
    <row r="4448" spans="38:97" x14ac:dyDescent="0.25">
      <c r="AL4448" s="11"/>
      <c r="BA4448" s="11"/>
      <c r="BO4448" s="11"/>
      <c r="CC4448" s="11"/>
      <c r="CS4448" s="11"/>
    </row>
    <row r="4449" spans="38:97" x14ac:dyDescent="0.25">
      <c r="AL4449" s="11"/>
      <c r="BA4449" s="11"/>
      <c r="BO4449" s="11"/>
      <c r="CC4449" s="11"/>
      <c r="CS4449" s="11"/>
    </row>
    <row r="4450" spans="38:97" x14ac:dyDescent="0.25">
      <c r="AL4450" s="11"/>
      <c r="BA4450" s="11"/>
      <c r="BO4450" s="11"/>
      <c r="CC4450" s="11"/>
      <c r="CS4450" s="11"/>
    </row>
    <row r="4451" spans="38:97" x14ac:dyDescent="0.25">
      <c r="AL4451" s="11"/>
      <c r="BA4451" s="11"/>
      <c r="BO4451" s="11"/>
      <c r="CC4451" s="11"/>
      <c r="CS4451" s="11"/>
    </row>
    <row r="4452" spans="38:97" x14ac:dyDescent="0.25">
      <c r="AL4452" s="11"/>
      <c r="BA4452" s="11"/>
      <c r="BO4452" s="11"/>
      <c r="CC4452" s="11"/>
      <c r="CS4452" s="11"/>
    </row>
    <row r="4453" spans="38:97" x14ac:dyDescent="0.25">
      <c r="AL4453" s="11"/>
      <c r="BA4453" s="11"/>
      <c r="BO4453" s="11"/>
      <c r="CC4453" s="11"/>
      <c r="CS4453" s="11"/>
    </row>
    <row r="4454" spans="38:97" x14ac:dyDescent="0.25">
      <c r="AL4454" s="11"/>
      <c r="BA4454" s="11"/>
      <c r="BO4454" s="11"/>
      <c r="CC4454" s="11"/>
      <c r="CS4454" s="11"/>
    </row>
    <row r="4455" spans="38:97" x14ac:dyDescent="0.25">
      <c r="AL4455" s="11"/>
      <c r="BA4455" s="11"/>
      <c r="BO4455" s="11"/>
      <c r="CC4455" s="11"/>
      <c r="CS4455" s="11"/>
    </row>
    <row r="4456" spans="38:97" x14ac:dyDescent="0.25">
      <c r="AL4456" s="11"/>
      <c r="BA4456" s="11"/>
      <c r="BO4456" s="11"/>
      <c r="CC4456" s="11"/>
      <c r="CS4456" s="11"/>
    </row>
    <row r="4457" spans="38:97" x14ac:dyDescent="0.25">
      <c r="AL4457" s="11"/>
      <c r="BA4457" s="11"/>
      <c r="BO4457" s="11"/>
      <c r="CC4457" s="11"/>
      <c r="CS4457" s="11"/>
    </row>
    <row r="4458" spans="38:97" x14ac:dyDescent="0.25">
      <c r="AL4458" s="11"/>
      <c r="BA4458" s="11"/>
      <c r="BO4458" s="11"/>
      <c r="CC4458" s="11"/>
      <c r="CS4458" s="11"/>
    </row>
    <row r="4459" spans="38:97" x14ac:dyDescent="0.25">
      <c r="AL4459" s="11"/>
      <c r="BA4459" s="11"/>
      <c r="BO4459" s="11"/>
      <c r="CC4459" s="11"/>
      <c r="CS4459" s="11"/>
    </row>
    <row r="4460" spans="38:97" x14ac:dyDescent="0.25">
      <c r="AL4460" s="11"/>
      <c r="BA4460" s="11"/>
      <c r="BO4460" s="11"/>
      <c r="CC4460" s="11"/>
      <c r="CS4460" s="11"/>
    </row>
    <row r="4461" spans="38:97" x14ac:dyDescent="0.25">
      <c r="AL4461" s="11"/>
      <c r="BA4461" s="11"/>
      <c r="BO4461" s="11"/>
      <c r="CC4461" s="11"/>
      <c r="CS4461" s="11"/>
    </row>
    <row r="4462" spans="38:97" x14ac:dyDescent="0.25">
      <c r="AL4462" s="11"/>
      <c r="BA4462" s="11"/>
      <c r="BO4462" s="11"/>
      <c r="CC4462" s="11"/>
      <c r="CS4462" s="11"/>
    </row>
    <row r="4463" spans="38:97" x14ac:dyDescent="0.25">
      <c r="AL4463" s="11"/>
      <c r="BA4463" s="11"/>
      <c r="BO4463" s="11"/>
      <c r="CC4463" s="11"/>
      <c r="CS4463" s="11"/>
    </row>
    <row r="4464" spans="38:97" x14ac:dyDescent="0.25">
      <c r="AL4464" s="11"/>
      <c r="BA4464" s="11"/>
      <c r="BO4464" s="11"/>
      <c r="CC4464" s="11"/>
      <c r="CS4464" s="11"/>
    </row>
    <row r="4465" spans="38:97" x14ac:dyDescent="0.25">
      <c r="AL4465" s="11"/>
      <c r="BA4465" s="11"/>
      <c r="BO4465" s="11"/>
      <c r="CC4465" s="11"/>
      <c r="CS4465" s="11"/>
    </row>
    <row r="4466" spans="38:97" x14ac:dyDescent="0.25">
      <c r="AL4466" s="11"/>
      <c r="BA4466" s="11"/>
      <c r="BO4466" s="11"/>
      <c r="CC4466" s="11"/>
      <c r="CS4466" s="11"/>
    </row>
    <row r="4467" spans="38:97" x14ac:dyDescent="0.25">
      <c r="AL4467" s="11"/>
      <c r="BA4467" s="11"/>
      <c r="BO4467" s="11"/>
      <c r="CC4467" s="11"/>
      <c r="CS4467" s="11"/>
    </row>
    <row r="4468" spans="38:97" x14ac:dyDescent="0.25">
      <c r="AL4468" s="11"/>
      <c r="BA4468" s="11"/>
      <c r="BO4468" s="11"/>
      <c r="CC4468" s="11"/>
      <c r="CS4468" s="11"/>
    </row>
    <row r="4469" spans="38:97" x14ac:dyDescent="0.25">
      <c r="AL4469" s="11"/>
      <c r="BA4469" s="11"/>
      <c r="BO4469" s="11"/>
      <c r="CC4469" s="11"/>
      <c r="CS4469" s="11"/>
    </row>
    <row r="4470" spans="38:97" x14ac:dyDescent="0.25">
      <c r="AL4470" s="11"/>
      <c r="BA4470" s="11"/>
      <c r="BO4470" s="11"/>
      <c r="CC4470" s="11"/>
      <c r="CS4470" s="11"/>
    </row>
    <row r="4471" spans="38:97" x14ac:dyDescent="0.25">
      <c r="AL4471" s="11"/>
      <c r="BA4471" s="11"/>
      <c r="BO4471" s="11"/>
      <c r="CC4471" s="11"/>
      <c r="CS4471" s="11"/>
    </row>
    <row r="4472" spans="38:97" x14ac:dyDescent="0.25">
      <c r="AL4472" s="11"/>
      <c r="BA4472" s="11"/>
      <c r="BO4472" s="11"/>
      <c r="CC4472" s="11"/>
      <c r="CS4472" s="11"/>
    </row>
    <row r="4473" spans="38:97" x14ac:dyDescent="0.25">
      <c r="AL4473" s="11"/>
      <c r="BA4473" s="11"/>
      <c r="BO4473" s="11"/>
      <c r="CC4473" s="11"/>
      <c r="CS4473" s="11"/>
    </row>
    <row r="4474" spans="38:97" x14ac:dyDescent="0.25">
      <c r="AL4474" s="11"/>
      <c r="BA4474" s="11"/>
      <c r="BO4474" s="11"/>
      <c r="CC4474" s="11"/>
      <c r="CS4474" s="11"/>
    </row>
    <row r="4475" spans="38:97" x14ac:dyDescent="0.25">
      <c r="AL4475" s="11"/>
      <c r="BA4475" s="11"/>
      <c r="BO4475" s="11"/>
      <c r="CC4475" s="11"/>
      <c r="CS4475" s="11"/>
    </row>
    <row r="4476" spans="38:97" x14ac:dyDescent="0.25">
      <c r="AL4476" s="11"/>
      <c r="BA4476" s="11"/>
      <c r="BO4476" s="11"/>
      <c r="CC4476" s="11"/>
      <c r="CS4476" s="11"/>
    </row>
    <row r="4477" spans="38:97" x14ac:dyDescent="0.25">
      <c r="AL4477" s="11"/>
      <c r="BA4477" s="11"/>
      <c r="BO4477" s="11"/>
      <c r="CC4477" s="11"/>
      <c r="CS4477" s="11"/>
    </row>
    <row r="4478" spans="38:97" x14ac:dyDescent="0.25">
      <c r="AL4478" s="11"/>
      <c r="BA4478" s="11"/>
      <c r="BO4478" s="11"/>
      <c r="CC4478" s="11"/>
      <c r="CS4478" s="11"/>
    </row>
    <row r="4479" spans="38:97" x14ac:dyDescent="0.25">
      <c r="AL4479" s="11"/>
      <c r="BA4479" s="11"/>
      <c r="BO4479" s="11"/>
      <c r="CC4479" s="11"/>
      <c r="CS4479" s="11"/>
    </row>
    <row r="4480" spans="38:97" x14ac:dyDescent="0.25">
      <c r="AL4480" s="11"/>
      <c r="BA4480" s="11"/>
      <c r="BO4480" s="11"/>
      <c r="CC4480" s="11"/>
      <c r="CS4480" s="11"/>
    </row>
    <row r="4481" spans="38:97" x14ac:dyDescent="0.25">
      <c r="AL4481" s="11"/>
      <c r="BA4481" s="11"/>
      <c r="BO4481" s="11"/>
      <c r="CC4481" s="11"/>
      <c r="CS4481" s="11"/>
    </row>
    <row r="4482" spans="38:97" x14ac:dyDescent="0.25">
      <c r="AL4482" s="11"/>
      <c r="BA4482" s="11"/>
      <c r="BO4482" s="11"/>
      <c r="CC4482" s="11"/>
      <c r="CS4482" s="11"/>
    </row>
    <row r="4483" spans="38:97" x14ac:dyDescent="0.25">
      <c r="AL4483" s="11"/>
      <c r="BA4483" s="11"/>
      <c r="BO4483" s="11"/>
      <c r="CC4483" s="11"/>
      <c r="CS4483" s="11"/>
    </row>
    <row r="4484" spans="38:97" x14ac:dyDescent="0.25">
      <c r="AL4484" s="11"/>
      <c r="BA4484" s="11"/>
      <c r="BO4484" s="11"/>
      <c r="CC4484" s="11"/>
      <c r="CS4484" s="11"/>
    </row>
    <row r="4485" spans="38:97" x14ac:dyDescent="0.25">
      <c r="AL4485" s="11"/>
      <c r="BA4485" s="11"/>
      <c r="BO4485" s="11"/>
      <c r="CC4485" s="11"/>
      <c r="CS4485" s="11"/>
    </row>
    <row r="4486" spans="38:97" x14ac:dyDescent="0.25">
      <c r="AL4486" s="11"/>
      <c r="BA4486" s="11"/>
      <c r="BO4486" s="11"/>
      <c r="CC4486" s="11"/>
      <c r="CS4486" s="11"/>
    </row>
    <row r="4487" spans="38:97" x14ac:dyDescent="0.25">
      <c r="AL4487" s="11"/>
      <c r="BA4487" s="11"/>
      <c r="BO4487" s="11"/>
      <c r="CC4487" s="11"/>
      <c r="CS4487" s="11"/>
    </row>
    <row r="4488" spans="38:97" x14ac:dyDescent="0.25">
      <c r="AL4488" s="11"/>
      <c r="BA4488" s="11"/>
      <c r="BO4488" s="11"/>
      <c r="CC4488" s="11"/>
      <c r="CS4488" s="11"/>
    </row>
    <row r="4489" spans="38:97" x14ac:dyDescent="0.25">
      <c r="AL4489" s="11"/>
      <c r="BA4489" s="11"/>
      <c r="BO4489" s="11"/>
      <c r="CC4489" s="11"/>
      <c r="CS4489" s="11"/>
    </row>
    <row r="4490" spans="38:97" x14ac:dyDescent="0.25">
      <c r="AL4490" s="11"/>
      <c r="BA4490" s="11"/>
      <c r="BO4490" s="11"/>
      <c r="CC4490" s="11"/>
      <c r="CS4490" s="11"/>
    </row>
    <row r="4491" spans="38:97" x14ac:dyDescent="0.25">
      <c r="AL4491" s="11"/>
      <c r="BA4491" s="11"/>
      <c r="BO4491" s="11"/>
      <c r="CC4491" s="11"/>
      <c r="CS4491" s="11"/>
    </row>
    <row r="4492" spans="38:97" x14ac:dyDescent="0.25">
      <c r="AL4492" s="11"/>
      <c r="BA4492" s="11"/>
      <c r="BO4492" s="11"/>
      <c r="CC4492" s="11"/>
      <c r="CS4492" s="11"/>
    </row>
    <row r="4493" spans="38:97" x14ac:dyDescent="0.25">
      <c r="AL4493" s="11"/>
      <c r="BA4493" s="11"/>
      <c r="BO4493" s="11"/>
      <c r="CC4493" s="11"/>
      <c r="CS4493" s="11"/>
    </row>
    <row r="4494" spans="38:97" x14ac:dyDescent="0.25">
      <c r="AL4494" s="11"/>
      <c r="BA4494" s="11"/>
      <c r="BO4494" s="11"/>
      <c r="CC4494" s="11"/>
      <c r="CS4494" s="11"/>
    </row>
    <row r="4495" spans="38:97" x14ac:dyDescent="0.25">
      <c r="AL4495" s="11"/>
      <c r="BA4495" s="11"/>
      <c r="BO4495" s="11"/>
      <c r="CC4495" s="11"/>
      <c r="CS4495" s="11"/>
    </row>
    <row r="4496" spans="38:97" x14ac:dyDescent="0.25">
      <c r="AL4496" s="11"/>
      <c r="BA4496" s="11"/>
      <c r="BO4496" s="11"/>
      <c r="CC4496" s="11"/>
      <c r="CS4496" s="11"/>
    </row>
    <row r="4497" spans="38:97" x14ac:dyDescent="0.25">
      <c r="AL4497" s="11"/>
      <c r="BA4497" s="11"/>
      <c r="BO4497" s="11"/>
      <c r="CC4497" s="11"/>
      <c r="CS4497" s="11"/>
    </row>
    <row r="4498" spans="38:97" x14ac:dyDescent="0.25">
      <c r="AL4498" s="11"/>
      <c r="BA4498" s="11"/>
      <c r="BO4498" s="11"/>
      <c r="CC4498" s="11"/>
      <c r="CS4498" s="11"/>
    </row>
    <row r="4499" spans="38:97" x14ac:dyDescent="0.25">
      <c r="AL4499" s="11"/>
      <c r="BA4499" s="11"/>
      <c r="BO4499" s="11"/>
      <c r="CC4499" s="11"/>
      <c r="CS4499" s="11"/>
    </row>
    <row r="4500" spans="38:97" x14ac:dyDescent="0.25">
      <c r="AL4500" s="11"/>
      <c r="BA4500" s="11"/>
      <c r="BO4500" s="11"/>
      <c r="CC4500" s="11"/>
      <c r="CS4500" s="11"/>
    </row>
    <row r="4501" spans="38:97" x14ac:dyDescent="0.25">
      <c r="AL4501" s="11"/>
      <c r="BA4501" s="11"/>
      <c r="BO4501" s="11"/>
      <c r="CC4501" s="11"/>
      <c r="CS4501" s="11"/>
    </row>
    <row r="4502" spans="38:97" x14ac:dyDescent="0.25">
      <c r="AL4502" s="11"/>
      <c r="BA4502" s="11"/>
      <c r="BO4502" s="11"/>
      <c r="CC4502" s="11"/>
      <c r="CS4502" s="11"/>
    </row>
    <row r="4503" spans="38:97" x14ac:dyDescent="0.25">
      <c r="AL4503" s="11"/>
      <c r="BA4503" s="11"/>
      <c r="BO4503" s="11"/>
      <c r="CC4503" s="11"/>
      <c r="CS4503" s="11"/>
    </row>
    <row r="4504" spans="38:97" x14ac:dyDescent="0.25">
      <c r="AL4504" s="11"/>
      <c r="BA4504" s="11"/>
      <c r="BO4504" s="11"/>
      <c r="CC4504" s="11"/>
      <c r="CS4504" s="11"/>
    </row>
    <row r="4505" spans="38:97" x14ac:dyDescent="0.25">
      <c r="AL4505" s="11"/>
      <c r="BA4505" s="11"/>
      <c r="BO4505" s="11"/>
      <c r="CC4505" s="11"/>
      <c r="CS4505" s="11"/>
    </row>
    <row r="4506" spans="38:97" x14ac:dyDescent="0.25">
      <c r="AL4506" s="11"/>
      <c r="BA4506" s="11"/>
      <c r="BO4506" s="11"/>
      <c r="CC4506" s="11"/>
      <c r="CS4506" s="11"/>
    </row>
    <row r="4507" spans="38:97" x14ac:dyDescent="0.25">
      <c r="AL4507" s="11"/>
      <c r="BA4507" s="11"/>
      <c r="BO4507" s="11"/>
      <c r="CC4507" s="11"/>
      <c r="CS4507" s="11"/>
    </row>
    <row r="4508" spans="38:97" x14ac:dyDescent="0.25">
      <c r="AL4508" s="11"/>
      <c r="BA4508" s="11"/>
      <c r="BO4508" s="11"/>
      <c r="CC4508" s="11"/>
      <c r="CS4508" s="11"/>
    </row>
    <row r="4509" spans="38:97" x14ac:dyDescent="0.25">
      <c r="AL4509" s="11"/>
      <c r="BA4509" s="11"/>
      <c r="BO4509" s="11"/>
      <c r="CC4509" s="11"/>
      <c r="CS4509" s="11"/>
    </row>
    <row r="4510" spans="38:97" x14ac:dyDescent="0.25">
      <c r="AL4510" s="11"/>
      <c r="BA4510" s="11"/>
      <c r="BO4510" s="11"/>
      <c r="CC4510" s="11"/>
      <c r="CS4510" s="11"/>
    </row>
    <row r="4511" spans="38:97" x14ac:dyDescent="0.25">
      <c r="AL4511" s="11"/>
      <c r="BA4511" s="11"/>
      <c r="BO4511" s="11"/>
      <c r="CC4511" s="11"/>
      <c r="CS4511" s="11"/>
    </row>
    <row r="4512" spans="38:97" x14ac:dyDescent="0.25">
      <c r="AL4512" s="11"/>
      <c r="BA4512" s="11"/>
      <c r="BO4512" s="11"/>
      <c r="CC4512" s="11"/>
      <c r="CS4512" s="11"/>
    </row>
    <row r="4513" spans="38:97" x14ac:dyDescent="0.25">
      <c r="AL4513" s="11"/>
      <c r="BA4513" s="11"/>
      <c r="BO4513" s="11"/>
      <c r="CC4513" s="11"/>
      <c r="CS4513" s="11"/>
    </row>
    <row r="4514" spans="38:97" x14ac:dyDescent="0.25">
      <c r="AL4514" s="11"/>
      <c r="BA4514" s="11"/>
      <c r="BO4514" s="11"/>
      <c r="CC4514" s="11"/>
      <c r="CS4514" s="11"/>
    </row>
    <row r="4515" spans="38:97" x14ac:dyDescent="0.25">
      <c r="AL4515" s="11"/>
      <c r="BA4515" s="11"/>
      <c r="BO4515" s="11"/>
      <c r="CC4515" s="11"/>
      <c r="CS4515" s="11"/>
    </row>
    <row r="4516" spans="38:97" x14ac:dyDescent="0.25">
      <c r="AL4516" s="11"/>
      <c r="BA4516" s="11"/>
      <c r="BO4516" s="11"/>
      <c r="CC4516" s="11"/>
      <c r="CS4516" s="11"/>
    </row>
    <row r="4517" spans="38:97" x14ac:dyDescent="0.25">
      <c r="AL4517" s="11"/>
      <c r="BA4517" s="11"/>
      <c r="BO4517" s="11"/>
      <c r="CC4517" s="11"/>
      <c r="CS4517" s="11"/>
    </row>
    <row r="4518" spans="38:97" x14ac:dyDescent="0.25">
      <c r="AL4518" s="11"/>
      <c r="BA4518" s="11"/>
      <c r="BO4518" s="11"/>
      <c r="CC4518" s="11"/>
      <c r="CS4518" s="11"/>
    </row>
    <row r="4519" spans="38:97" x14ac:dyDescent="0.25">
      <c r="AL4519" s="11"/>
      <c r="BA4519" s="11"/>
      <c r="BO4519" s="11"/>
      <c r="CC4519" s="11"/>
      <c r="CS4519" s="11"/>
    </row>
    <row r="4520" spans="38:97" x14ac:dyDescent="0.25">
      <c r="AL4520" s="11"/>
      <c r="BA4520" s="11"/>
      <c r="BO4520" s="11"/>
      <c r="CC4520" s="11"/>
      <c r="CS4520" s="11"/>
    </row>
    <row r="4521" spans="38:97" x14ac:dyDescent="0.25">
      <c r="AL4521" s="11"/>
      <c r="BA4521" s="11"/>
      <c r="BO4521" s="11"/>
      <c r="CC4521" s="11"/>
      <c r="CS4521" s="11"/>
    </row>
    <row r="4522" spans="38:97" x14ac:dyDescent="0.25">
      <c r="AL4522" s="11"/>
      <c r="BA4522" s="11"/>
      <c r="BO4522" s="11"/>
      <c r="CC4522" s="11"/>
      <c r="CS4522" s="11"/>
    </row>
    <row r="4523" spans="38:97" x14ac:dyDescent="0.25">
      <c r="AL4523" s="11"/>
      <c r="BA4523" s="11"/>
      <c r="BO4523" s="11"/>
      <c r="CC4523" s="11"/>
      <c r="CS4523" s="11"/>
    </row>
    <row r="4524" spans="38:97" x14ac:dyDescent="0.25">
      <c r="AL4524" s="11"/>
      <c r="BA4524" s="11"/>
      <c r="BO4524" s="11"/>
      <c r="CC4524" s="11"/>
      <c r="CS4524" s="11"/>
    </row>
    <row r="4525" spans="38:97" x14ac:dyDescent="0.25">
      <c r="AL4525" s="11"/>
      <c r="BA4525" s="11"/>
      <c r="BO4525" s="11"/>
      <c r="CC4525" s="11"/>
      <c r="CS4525" s="11"/>
    </row>
    <row r="4526" spans="38:97" x14ac:dyDescent="0.25">
      <c r="AL4526" s="11"/>
      <c r="BA4526" s="11"/>
      <c r="BO4526" s="11"/>
      <c r="CC4526" s="11"/>
      <c r="CS4526" s="11"/>
    </row>
    <row r="4527" spans="38:97" x14ac:dyDescent="0.25">
      <c r="AL4527" s="11"/>
      <c r="BA4527" s="11"/>
      <c r="BO4527" s="11"/>
      <c r="CC4527" s="11"/>
      <c r="CS4527" s="11"/>
    </row>
    <row r="4528" spans="38:97" x14ac:dyDescent="0.25">
      <c r="AL4528" s="11"/>
      <c r="BA4528" s="11"/>
      <c r="BO4528" s="11"/>
      <c r="CC4528" s="11"/>
      <c r="CS4528" s="11"/>
    </row>
    <row r="4529" spans="38:97" x14ac:dyDescent="0.25">
      <c r="AL4529" s="11"/>
      <c r="BA4529" s="11"/>
      <c r="BO4529" s="11"/>
      <c r="CC4529" s="11"/>
      <c r="CS4529" s="11"/>
    </row>
    <row r="4530" spans="38:97" x14ac:dyDescent="0.25">
      <c r="AL4530" s="11"/>
      <c r="BA4530" s="11"/>
      <c r="BO4530" s="11"/>
      <c r="CC4530" s="11"/>
      <c r="CS4530" s="11"/>
    </row>
    <row r="4531" spans="38:97" x14ac:dyDescent="0.25">
      <c r="AL4531" s="11"/>
      <c r="BA4531" s="11"/>
      <c r="BO4531" s="11"/>
      <c r="CC4531" s="11"/>
      <c r="CS4531" s="11"/>
    </row>
    <row r="4532" spans="38:97" x14ac:dyDescent="0.25">
      <c r="AL4532" s="11"/>
      <c r="BA4532" s="11"/>
      <c r="BO4532" s="11"/>
      <c r="CC4532" s="11"/>
      <c r="CS4532" s="11"/>
    </row>
    <row r="4533" spans="38:97" x14ac:dyDescent="0.25">
      <c r="AL4533" s="11"/>
      <c r="BA4533" s="11"/>
      <c r="BO4533" s="11"/>
      <c r="CC4533" s="11"/>
      <c r="CS4533" s="11"/>
    </row>
    <row r="4534" spans="38:97" x14ac:dyDescent="0.25">
      <c r="AL4534" s="11"/>
      <c r="BA4534" s="11"/>
      <c r="BO4534" s="11"/>
      <c r="CC4534" s="11"/>
      <c r="CS4534" s="11"/>
    </row>
    <row r="4535" spans="38:97" x14ac:dyDescent="0.25">
      <c r="AL4535" s="11"/>
      <c r="BA4535" s="11"/>
      <c r="BO4535" s="11"/>
      <c r="CC4535" s="11"/>
      <c r="CS4535" s="11"/>
    </row>
    <row r="4536" spans="38:97" x14ac:dyDescent="0.25">
      <c r="AL4536" s="11"/>
      <c r="BA4536" s="11"/>
      <c r="BO4536" s="11"/>
      <c r="CC4536" s="11"/>
      <c r="CS4536" s="11"/>
    </row>
    <row r="4537" spans="38:97" x14ac:dyDescent="0.25">
      <c r="AL4537" s="11"/>
      <c r="BA4537" s="11"/>
      <c r="BO4537" s="11"/>
      <c r="CC4537" s="11"/>
      <c r="CS4537" s="11"/>
    </row>
    <row r="4538" spans="38:97" x14ac:dyDescent="0.25">
      <c r="AL4538" s="11"/>
      <c r="BA4538" s="11"/>
      <c r="BO4538" s="11"/>
      <c r="CC4538" s="11"/>
      <c r="CS4538" s="11"/>
    </row>
    <row r="4539" spans="38:97" x14ac:dyDescent="0.25">
      <c r="AL4539" s="11"/>
      <c r="BA4539" s="11"/>
      <c r="BO4539" s="11"/>
      <c r="CC4539" s="11"/>
      <c r="CS4539" s="11"/>
    </row>
    <row r="4540" spans="38:97" x14ac:dyDescent="0.25">
      <c r="AL4540" s="11"/>
      <c r="BA4540" s="11"/>
      <c r="BO4540" s="11"/>
      <c r="CC4540" s="11"/>
      <c r="CS4540" s="11"/>
    </row>
    <row r="4541" spans="38:97" x14ac:dyDescent="0.25">
      <c r="AL4541" s="11"/>
      <c r="BA4541" s="11"/>
      <c r="BO4541" s="11"/>
      <c r="CC4541" s="11"/>
      <c r="CS4541" s="11"/>
    </row>
    <row r="4542" spans="38:97" x14ac:dyDescent="0.25">
      <c r="AL4542" s="11"/>
      <c r="BA4542" s="11"/>
      <c r="BO4542" s="11"/>
      <c r="CC4542" s="11"/>
      <c r="CS4542" s="11"/>
    </row>
    <row r="4543" spans="38:97" x14ac:dyDescent="0.25">
      <c r="AL4543" s="11"/>
      <c r="BA4543" s="11"/>
      <c r="BO4543" s="11"/>
      <c r="CC4543" s="11"/>
      <c r="CS4543" s="11"/>
    </row>
    <row r="4544" spans="38:97" x14ac:dyDescent="0.25">
      <c r="AL4544" s="11"/>
      <c r="BA4544" s="11"/>
      <c r="BO4544" s="11"/>
      <c r="CC4544" s="11"/>
      <c r="CS4544" s="11"/>
    </row>
    <row r="4545" spans="38:97" x14ac:dyDescent="0.25">
      <c r="AL4545" s="11"/>
      <c r="BA4545" s="11"/>
      <c r="BO4545" s="11"/>
      <c r="CC4545" s="11"/>
      <c r="CS4545" s="11"/>
    </row>
    <row r="4546" spans="38:97" x14ac:dyDescent="0.25">
      <c r="AL4546" s="11"/>
      <c r="BA4546" s="11"/>
      <c r="BO4546" s="11"/>
      <c r="CC4546" s="11"/>
      <c r="CS4546" s="11"/>
    </row>
    <row r="4547" spans="38:97" x14ac:dyDescent="0.25">
      <c r="AL4547" s="11"/>
      <c r="BA4547" s="11"/>
      <c r="BO4547" s="11"/>
      <c r="CC4547" s="11"/>
      <c r="CS4547" s="11"/>
    </row>
    <row r="4548" spans="38:97" x14ac:dyDescent="0.25">
      <c r="AL4548" s="11"/>
      <c r="BA4548" s="11"/>
      <c r="BO4548" s="11"/>
      <c r="CC4548" s="11"/>
      <c r="CS4548" s="11"/>
    </row>
    <row r="4549" spans="38:97" x14ac:dyDescent="0.25">
      <c r="AL4549" s="11"/>
      <c r="BA4549" s="11"/>
      <c r="BO4549" s="11"/>
      <c r="CC4549" s="11"/>
      <c r="CS4549" s="11"/>
    </row>
    <row r="4550" spans="38:97" x14ac:dyDescent="0.25">
      <c r="AL4550" s="11"/>
      <c r="BA4550" s="11"/>
      <c r="BO4550" s="11"/>
      <c r="CC4550" s="11"/>
      <c r="CS4550" s="11"/>
    </row>
    <row r="4551" spans="38:97" x14ac:dyDescent="0.25">
      <c r="AL4551" s="11"/>
      <c r="BA4551" s="11"/>
      <c r="BO4551" s="11"/>
      <c r="CC4551" s="11"/>
      <c r="CS4551" s="11"/>
    </row>
    <row r="4552" spans="38:97" x14ac:dyDescent="0.25">
      <c r="AL4552" s="11"/>
      <c r="BA4552" s="11"/>
      <c r="BO4552" s="11"/>
      <c r="CC4552" s="11"/>
      <c r="CS4552" s="11"/>
    </row>
    <row r="4553" spans="38:97" x14ac:dyDescent="0.25">
      <c r="AL4553" s="11"/>
      <c r="BA4553" s="11"/>
      <c r="BO4553" s="11"/>
      <c r="CC4553" s="11"/>
      <c r="CS4553" s="11"/>
    </row>
    <row r="4554" spans="38:97" x14ac:dyDescent="0.25">
      <c r="AL4554" s="11"/>
      <c r="BA4554" s="11"/>
      <c r="BO4554" s="11"/>
      <c r="CC4554" s="11"/>
      <c r="CS4554" s="11"/>
    </row>
    <row r="4555" spans="38:97" x14ac:dyDescent="0.25">
      <c r="AL4555" s="11"/>
      <c r="BA4555" s="11"/>
      <c r="BO4555" s="11"/>
      <c r="CC4555" s="11"/>
      <c r="CS4555" s="11"/>
    </row>
    <row r="4556" spans="38:97" x14ac:dyDescent="0.25">
      <c r="AL4556" s="11"/>
      <c r="BA4556" s="11"/>
      <c r="BO4556" s="11"/>
      <c r="CC4556" s="11"/>
      <c r="CS4556" s="11"/>
    </row>
    <row r="4557" spans="38:97" x14ac:dyDescent="0.25">
      <c r="AL4557" s="11"/>
      <c r="BA4557" s="11"/>
      <c r="BO4557" s="11"/>
      <c r="CC4557" s="11"/>
      <c r="CS4557" s="11"/>
    </row>
    <row r="4558" spans="38:97" x14ac:dyDescent="0.25">
      <c r="AL4558" s="11"/>
      <c r="BA4558" s="11"/>
      <c r="BO4558" s="11"/>
      <c r="CC4558" s="11"/>
      <c r="CS4558" s="11"/>
    </row>
    <row r="4559" spans="38:97" x14ac:dyDescent="0.25">
      <c r="AL4559" s="11"/>
      <c r="BA4559" s="11"/>
      <c r="BO4559" s="11"/>
      <c r="CC4559" s="11"/>
      <c r="CS4559" s="11"/>
    </row>
    <row r="4560" spans="38:97" x14ac:dyDescent="0.25">
      <c r="AL4560" s="11"/>
      <c r="BA4560" s="11"/>
      <c r="BO4560" s="11"/>
      <c r="CC4560" s="11"/>
      <c r="CS4560" s="11"/>
    </row>
    <row r="4561" spans="38:97" x14ac:dyDescent="0.25">
      <c r="AL4561" s="11"/>
      <c r="BA4561" s="11"/>
      <c r="BO4561" s="11"/>
      <c r="CC4561" s="11"/>
      <c r="CS4561" s="11"/>
    </row>
    <row r="4562" spans="38:97" x14ac:dyDescent="0.25">
      <c r="AL4562" s="11"/>
      <c r="BA4562" s="11"/>
      <c r="BO4562" s="11"/>
      <c r="CC4562" s="11"/>
      <c r="CS4562" s="11"/>
    </row>
    <row r="4563" spans="38:97" x14ac:dyDescent="0.25">
      <c r="AL4563" s="11"/>
      <c r="BA4563" s="11"/>
      <c r="BO4563" s="11"/>
      <c r="CC4563" s="11"/>
      <c r="CS4563" s="11"/>
    </row>
    <row r="4564" spans="38:97" x14ac:dyDescent="0.25">
      <c r="AL4564" s="11"/>
      <c r="BA4564" s="11"/>
      <c r="BO4564" s="11"/>
      <c r="CC4564" s="11"/>
      <c r="CS4564" s="11"/>
    </row>
    <row r="4565" spans="38:97" x14ac:dyDescent="0.25">
      <c r="AL4565" s="11"/>
      <c r="BA4565" s="11"/>
      <c r="BO4565" s="11"/>
      <c r="CC4565" s="11"/>
      <c r="CS4565" s="11"/>
    </row>
    <row r="4566" spans="38:97" x14ac:dyDescent="0.25">
      <c r="AL4566" s="11"/>
      <c r="BA4566" s="11"/>
      <c r="BO4566" s="11"/>
      <c r="CC4566" s="11"/>
      <c r="CS4566" s="11"/>
    </row>
    <row r="4567" spans="38:97" x14ac:dyDescent="0.25">
      <c r="AL4567" s="11"/>
      <c r="BA4567" s="11"/>
      <c r="BO4567" s="11"/>
      <c r="CC4567" s="11"/>
      <c r="CS4567" s="11"/>
    </row>
    <row r="4568" spans="38:97" x14ac:dyDescent="0.25">
      <c r="AL4568" s="11"/>
      <c r="BA4568" s="11"/>
      <c r="BO4568" s="11"/>
      <c r="CC4568" s="11"/>
      <c r="CS4568" s="11"/>
    </row>
    <row r="4569" spans="38:97" x14ac:dyDescent="0.25">
      <c r="AL4569" s="11"/>
      <c r="BA4569" s="11"/>
      <c r="BO4569" s="11"/>
      <c r="CC4569" s="11"/>
      <c r="CS4569" s="11"/>
    </row>
    <row r="4570" spans="38:97" x14ac:dyDescent="0.25">
      <c r="AL4570" s="11"/>
      <c r="BA4570" s="11"/>
      <c r="BO4570" s="11"/>
      <c r="CC4570" s="11"/>
      <c r="CS4570" s="11"/>
    </row>
    <row r="4571" spans="38:97" x14ac:dyDescent="0.25">
      <c r="AL4571" s="11"/>
      <c r="BA4571" s="11"/>
      <c r="BO4571" s="11"/>
      <c r="CC4571" s="11"/>
      <c r="CS4571" s="11"/>
    </row>
    <row r="4572" spans="38:97" x14ac:dyDescent="0.25">
      <c r="AL4572" s="11"/>
      <c r="BA4572" s="11"/>
      <c r="BO4572" s="11"/>
      <c r="CC4572" s="11"/>
      <c r="CS4572" s="11"/>
    </row>
    <row r="4573" spans="38:97" x14ac:dyDescent="0.25">
      <c r="AL4573" s="11"/>
      <c r="BA4573" s="11"/>
      <c r="BO4573" s="11"/>
      <c r="CC4573" s="11"/>
      <c r="CS4573" s="11"/>
    </row>
    <row r="4574" spans="38:97" x14ac:dyDescent="0.25">
      <c r="AL4574" s="11"/>
      <c r="BA4574" s="11"/>
      <c r="BO4574" s="11"/>
      <c r="CC4574" s="11"/>
      <c r="CS4574" s="11"/>
    </row>
    <row r="4575" spans="38:97" x14ac:dyDescent="0.25">
      <c r="AL4575" s="11"/>
      <c r="BA4575" s="11"/>
      <c r="BO4575" s="11"/>
      <c r="CC4575" s="11"/>
      <c r="CS4575" s="11"/>
    </row>
    <row r="4576" spans="38:97" x14ac:dyDescent="0.25">
      <c r="AL4576" s="11"/>
      <c r="BA4576" s="11"/>
      <c r="BO4576" s="11"/>
      <c r="CC4576" s="11"/>
      <c r="CS4576" s="11"/>
    </row>
    <row r="4577" spans="38:97" x14ac:dyDescent="0.25">
      <c r="AL4577" s="11"/>
      <c r="BA4577" s="11"/>
      <c r="BO4577" s="11"/>
      <c r="CC4577" s="11"/>
      <c r="CS4577" s="11"/>
    </row>
    <row r="4578" spans="38:97" x14ac:dyDescent="0.25">
      <c r="AL4578" s="11"/>
      <c r="BA4578" s="11"/>
      <c r="BO4578" s="11"/>
      <c r="CC4578" s="11"/>
      <c r="CS4578" s="11"/>
    </row>
    <row r="4579" spans="38:97" x14ac:dyDescent="0.25">
      <c r="AL4579" s="11"/>
      <c r="BA4579" s="11"/>
      <c r="BO4579" s="11"/>
      <c r="CC4579" s="11"/>
      <c r="CS4579" s="11"/>
    </row>
    <row r="4580" spans="38:97" x14ac:dyDescent="0.25">
      <c r="AL4580" s="11"/>
      <c r="BA4580" s="11"/>
      <c r="BO4580" s="11"/>
      <c r="CC4580" s="11"/>
      <c r="CS4580" s="11"/>
    </row>
    <row r="4581" spans="38:97" x14ac:dyDescent="0.25">
      <c r="AL4581" s="11"/>
      <c r="BA4581" s="11"/>
      <c r="BO4581" s="11"/>
      <c r="CC4581" s="11"/>
      <c r="CS4581" s="11"/>
    </row>
    <row r="4582" spans="38:97" x14ac:dyDescent="0.25">
      <c r="AL4582" s="11"/>
      <c r="BA4582" s="11"/>
      <c r="BO4582" s="11"/>
      <c r="CC4582" s="11"/>
      <c r="CS4582" s="11"/>
    </row>
    <row r="4583" spans="38:97" x14ac:dyDescent="0.25">
      <c r="AL4583" s="11"/>
      <c r="BA4583" s="11"/>
      <c r="BO4583" s="11"/>
      <c r="CC4583" s="11"/>
      <c r="CS4583" s="11"/>
    </row>
    <row r="4584" spans="38:97" x14ac:dyDescent="0.25">
      <c r="AL4584" s="11"/>
      <c r="BA4584" s="11"/>
      <c r="BO4584" s="11"/>
      <c r="CC4584" s="11"/>
      <c r="CS4584" s="11"/>
    </row>
    <row r="4585" spans="38:97" x14ac:dyDescent="0.25">
      <c r="AL4585" s="11"/>
      <c r="BA4585" s="11"/>
      <c r="BO4585" s="11"/>
      <c r="CC4585" s="11"/>
      <c r="CS4585" s="11"/>
    </row>
    <row r="4586" spans="38:97" x14ac:dyDescent="0.25">
      <c r="AL4586" s="11"/>
      <c r="BA4586" s="11"/>
      <c r="BO4586" s="11"/>
      <c r="CC4586" s="11"/>
      <c r="CS4586" s="11"/>
    </row>
    <row r="4587" spans="38:97" x14ac:dyDescent="0.25">
      <c r="AL4587" s="11"/>
      <c r="BA4587" s="11"/>
      <c r="BO4587" s="11"/>
      <c r="CC4587" s="11"/>
      <c r="CS4587" s="11"/>
    </row>
    <row r="4588" spans="38:97" x14ac:dyDescent="0.25">
      <c r="AL4588" s="11"/>
      <c r="BA4588" s="11"/>
      <c r="BO4588" s="11"/>
      <c r="CC4588" s="11"/>
      <c r="CS4588" s="11"/>
    </row>
    <row r="4589" spans="38:97" x14ac:dyDescent="0.25">
      <c r="AL4589" s="11"/>
      <c r="BA4589" s="11"/>
      <c r="BO4589" s="11"/>
      <c r="CC4589" s="11"/>
      <c r="CS4589" s="11"/>
    </row>
    <row r="4590" spans="38:97" x14ac:dyDescent="0.25">
      <c r="AL4590" s="11"/>
      <c r="BA4590" s="11"/>
      <c r="BO4590" s="11"/>
      <c r="CC4590" s="11"/>
      <c r="CS4590" s="11"/>
    </row>
    <row r="4591" spans="38:97" x14ac:dyDescent="0.25">
      <c r="AL4591" s="11"/>
      <c r="BA4591" s="11"/>
      <c r="BO4591" s="11"/>
      <c r="CC4591" s="11"/>
      <c r="CS4591" s="11"/>
    </row>
    <row r="4592" spans="38:97" x14ac:dyDescent="0.25">
      <c r="AL4592" s="11"/>
      <c r="BA4592" s="11"/>
      <c r="BO4592" s="11"/>
      <c r="CC4592" s="11"/>
      <c r="CS4592" s="11"/>
    </row>
    <row r="4593" spans="38:97" x14ac:dyDescent="0.25">
      <c r="AL4593" s="11"/>
      <c r="BA4593" s="11"/>
      <c r="BO4593" s="11"/>
      <c r="CC4593" s="11"/>
      <c r="CS4593" s="11"/>
    </row>
    <row r="4594" spans="38:97" x14ac:dyDescent="0.25">
      <c r="AL4594" s="11"/>
      <c r="BA4594" s="11"/>
      <c r="BO4594" s="11"/>
      <c r="CC4594" s="11"/>
      <c r="CS4594" s="11"/>
    </row>
    <row r="4595" spans="38:97" x14ac:dyDescent="0.25">
      <c r="AL4595" s="11"/>
      <c r="BA4595" s="11"/>
      <c r="BO4595" s="11"/>
      <c r="CC4595" s="11"/>
      <c r="CS4595" s="11"/>
    </row>
    <row r="4596" spans="38:97" x14ac:dyDescent="0.25">
      <c r="AL4596" s="11"/>
      <c r="BA4596" s="11"/>
      <c r="BO4596" s="11"/>
      <c r="CC4596" s="11"/>
      <c r="CS4596" s="11"/>
    </row>
    <row r="4597" spans="38:97" x14ac:dyDescent="0.25">
      <c r="AL4597" s="11"/>
      <c r="BA4597" s="11"/>
      <c r="BO4597" s="11"/>
      <c r="CC4597" s="11"/>
      <c r="CS4597" s="11"/>
    </row>
    <row r="4598" spans="38:97" x14ac:dyDescent="0.25">
      <c r="AL4598" s="11"/>
      <c r="BA4598" s="11"/>
      <c r="BO4598" s="11"/>
      <c r="CC4598" s="11"/>
      <c r="CS4598" s="11"/>
    </row>
    <row r="4599" spans="38:97" x14ac:dyDescent="0.25">
      <c r="AL4599" s="11"/>
      <c r="BA4599" s="11"/>
      <c r="BO4599" s="11"/>
      <c r="CC4599" s="11"/>
      <c r="CS4599" s="11"/>
    </row>
    <row r="4600" spans="38:97" x14ac:dyDescent="0.25">
      <c r="AL4600" s="11"/>
      <c r="BA4600" s="11"/>
      <c r="BO4600" s="11"/>
      <c r="CC4600" s="11"/>
      <c r="CS4600" s="11"/>
    </row>
    <row r="4601" spans="38:97" x14ac:dyDescent="0.25">
      <c r="AL4601" s="11"/>
      <c r="BA4601" s="11"/>
      <c r="BO4601" s="11"/>
      <c r="CC4601" s="11"/>
      <c r="CS4601" s="11"/>
    </row>
    <row r="4602" spans="38:97" x14ac:dyDescent="0.25">
      <c r="AL4602" s="11"/>
      <c r="BA4602" s="11"/>
      <c r="BO4602" s="11"/>
      <c r="CC4602" s="11"/>
      <c r="CS4602" s="11"/>
    </row>
    <row r="4603" spans="38:97" x14ac:dyDescent="0.25">
      <c r="AL4603" s="11"/>
      <c r="BA4603" s="11"/>
      <c r="BO4603" s="11"/>
      <c r="CC4603" s="11"/>
      <c r="CS4603" s="11"/>
    </row>
    <row r="4604" spans="38:97" x14ac:dyDescent="0.25">
      <c r="AL4604" s="11"/>
      <c r="BA4604" s="11"/>
      <c r="BO4604" s="11"/>
      <c r="CC4604" s="11"/>
      <c r="CS4604" s="11"/>
    </row>
    <row r="4605" spans="38:97" x14ac:dyDescent="0.25">
      <c r="AL4605" s="11"/>
      <c r="BA4605" s="11"/>
      <c r="BO4605" s="11"/>
      <c r="CC4605" s="11"/>
      <c r="CS4605" s="11"/>
    </row>
    <row r="4606" spans="38:97" x14ac:dyDescent="0.25">
      <c r="AL4606" s="11"/>
      <c r="BA4606" s="11"/>
      <c r="BO4606" s="11"/>
      <c r="CC4606" s="11"/>
      <c r="CS4606" s="11"/>
    </row>
    <row r="4607" spans="38:97" x14ac:dyDescent="0.25">
      <c r="AL4607" s="11"/>
      <c r="BA4607" s="11"/>
      <c r="BO4607" s="11"/>
      <c r="CC4607" s="11"/>
      <c r="CS4607" s="11"/>
    </row>
    <row r="4608" spans="38:97" x14ac:dyDescent="0.25">
      <c r="AL4608" s="11"/>
      <c r="BA4608" s="11"/>
      <c r="BO4608" s="11"/>
      <c r="CC4608" s="11"/>
      <c r="CS4608" s="11"/>
    </row>
    <row r="4609" spans="38:97" x14ac:dyDescent="0.25">
      <c r="AL4609" s="11"/>
      <c r="BA4609" s="11"/>
      <c r="BO4609" s="11"/>
      <c r="CC4609" s="11"/>
      <c r="CS4609" s="11"/>
    </row>
    <row r="4610" spans="38:97" x14ac:dyDescent="0.25">
      <c r="AL4610" s="11"/>
      <c r="BA4610" s="11"/>
      <c r="BO4610" s="11"/>
      <c r="CC4610" s="11"/>
      <c r="CS4610" s="11"/>
    </row>
    <row r="4611" spans="38:97" x14ac:dyDescent="0.25">
      <c r="AL4611" s="11"/>
      <c r="BA4611" s="11"/>
      <c r="BO4611" s="11"/>
      <c r="CC4611" s="11"/>
      <c r="CS4611" s="11"/>
    </row>
    <row r="4612" spans="38:97" x14ac:dyDescent="0.25">
      <c r="AL4612" s="11"/>
      <c r="BA4612" s="11"/>
      <c r="BO4612" s="11"/>
      <c r="CC4612" s="11"/>
      <c r="CS4612" s="11"/>
    </row>
    <row r="4613" spans="38:97" x14ac:dyDescent="0.25">
      <c r="AL4613" s="11"/>
      <c r="BA4613" s="11"/>
      <c r="BO4613" s="11"/>
      <c r="CC4613" s="11"/>
      <c r="CS4613" s="11"/>
    </row>
    <row r="4614" spans="38:97" x14ac:dyDescent="0.25">
      <c r="AL4614" s="11"/>
      <c r="BA4614" s="11"/>
      <c r="BO4614" s="11"/>
      <c r="CC4614" s="11"/>
      <c r="CS4614" s="11"/>
    </row>
    <row r="4615" spans="38:97" x14ac:dyDescent="0.25">
      <c r="AL4615" s="11"/>
      <c r="BA4615" s="11"/>
      <c r="BO4615" s="11"/>
      <c r="CC4615" s="11"/>
      <c r="CS4615" s="11"/>
    </row>
    <row r="4616" spans="38:97" x14ac:dyDescent="0.25">
      <c r="AL4616" s="11"/>
      <c r="BA4616" s="11"/>
      <c r="BO4616" s="11"/>
      <c r="CC4616" s="11"/>
      <c r="CS4616" s="11"/>
    </row>
    <row r="4617" spans="38:97" x14ac:dyDescent="0.25">
      <c r="AL4617" s="11"/>
      <c r="BA4617" s="11"/>
      <c r="BO4617" s="11"/>
      <c r="CC4617" s="11"/>
      <c r="CS4617" s="11"/>
    </row>
    <row r="4618" spans="38:97" x14ac:dyDescent="0.25">
      <c r="AL4618" s="11"/>
      <c r="BA4618" s="11"/>
      <c r="BO4618" s="11"/>
      <c r="CC4618" s="11"/>
      <c r="CS4618" s="11"/>
    </row>
    <row r="4619" spans="38:97" x14ac:dyDescent="0.25">
      <c r="AL4619" s="11"/>
      <c r="BA4619" s="11"/>
      <c r="BO4619" s="11"/>
      <c r="CC4619" s="11"/>
      <c r="CS4619" s="11"/>
    </row>
    <row r="4620" spans="38:97" x14ac:dyDescent="0.25">
      <c r="AL4620" s="11"/>
      <c r="BA4620" s="11"/>
      <c r="BO4620" s="11"/>
      <c r="CC4620" s="11"/>
      <c r="CS4620" s="11"/>
    </row>
    <row r="4621" spans="38:97" x14ac:dyDescent="0.25">
      <c r="AL4621" s="11"/>
      <c r="BA4621" s="11"/>
      <c r="BO4621" s="11"/>
      <c r="CC4621" s="11"/>
      <c r="CS4621" s="11"/>
    </row>
    <row r="4622" spans="38:97" x14ac:dyDescent="0.25">
      <c r="AL4622" s="11"/>
      <c r="BA4622" s="11"/>
      <c r="BO4622" s="11"/>
      <c r="CC4622" s="11"/>
      <c r="CS4622" s="11"/>
    </row>
    <row r="4623" spans="38:97" x14ac:dyDescent="0.25">
      <c r="AL4623" s="11"/>
      <c r="BA4623" s="11"/>
      <c r="BO4623" s="11"/>
      <c r="CC4623" s="11"/>
      <c r="CS4623" s="11"/>
    </row>
    <row r="4624" spans="38:97" x14ac:dyDescent="0.25">
      <c r="AL4624" s="11"/>
      <c r="BA4624" s="11"/>
      <c r="BO4624" s="11"/>
      <c r="CC4624" s="11"/>
      <c r="CS4624" s="11"/>
    </row>
    <row r="4625" spans="38:97" x14ac:dyDescent="0.25">
      <c r="AL4625" s="11"/>
      <c r="BA4625" s="11"/>
      <c r="BO4625" s="11"/>
      <c r="CC4625" s="11"/>
      <c r="CS4625" s="11"/>
    </row>
    <row r="4626" spans="38:97" x14ac:dyDescent="0.25">
      <c r="AL4626" s="11"/>
      <c r="BA4626" s="11"/>
      <c r="BO4626" s="11"/>
      <c r="CC4626" s="11"/>
      <c r="CS4626" s="11"/>
    </row>
    <row r="4627" spans="38:97" x14ac:dyDescent="0.25">
      <c r="AL4627" s="11"/>
      <c r="BA4627" s="11"/>
      <c r="BO4627" s="11"/>
      <c r="CC4627" s="11"/>
      <c r="CS4627" s="11"/>
    </row>
    <row r="4628" spans="38:97" x14ac:dyDescent="0.25">
      <c r="AL4628" s="11"/>
      <c r="BA4628" s="11"/>
      <c r="BO4628" s="11"/>
      <c r="CC4628" s="11"/>
      <c r="CS4628" s="11"/>
    </row>
    <row r="4629" spans="38:97" x14ac:dyDescent="0.25">
      <c r="AL4629" s="11"/>
      <c r="BA4629" s="11"/>
      <c r="BO4629" s="11"/>
      <c r="CC4629" s="11"/>
      <c r="CS4629" s="11"/>
    </row>
    <row r="4630" spans="38:97" x14ac:dyDescent="0.25">
      <c r="AL4630" s="11"/>
      <c r="BA4630" s="11"/>
      <c r="BO4630" s="11"/>
      <c r="CC4630" s="11"/>
      <c r="CS4630" s="11"/>
    </row>
    <row r="4631" spans="38:97" x14ac:dyDescent="0.25">
      <c r="AL4631" s="11"/>
      <c r="BA4631" s="11"/>
      <c r="BO4631" s="11"/>
      <c r="CC4631" s="11"/>
      <c r="CS4631" s="11"/>
    </row>
    <row r="4632" spans="38:97" x14ac:dyDescent="0.25">
      <c r="AL4632" s="11"/>
      <c r="BA4632" s="11"/>
      <c r="BO4632" s="11"/>
      <c r="CC4632" s="11"/>
      <c r="CS4632" s="11"/>
    </row>
    <row r="4633" spans="38:97" x14ac:dyDescent="0.25">
      <c r="AL4633" s="11"/>
      <c r="BA4633" s="11"/>
      <c r="BO4633" s="11"/>
      <c r="CC4633" s="11"/>
      <c r="CS4633" s="11"/>
    </row>
    <row r="4634" spans="38:97" x14ac:dyDescent="0.25">
      <c r="AL4634" s="11"/>
      <c r="BA4634" s="11"/>
      <c r="BO4634" s="11"/>
      <c r="CC4634" s="11"/>
      <c r="CS4634" s="11"/>
    </row>
    <row r="4635" spans="38:97" x14ac:dyDescent="0.25">
      <c r="AL4635" s="11"/>
      <c r="BA4635" s="11"/>
      <c r="BO4635" s="11"/>
      <c r="CC4635" s="11"/>
      <c r="CS4635" s="11"/>
    </row>
    <row r="4636" spans="38:97" x14ac:dyDescent="0.25">
      <c r="AL4636" s="11"/>
      <c r="BA4636" s="11"/>
      <c r="BO4636" s="11"/>
      <c r="CC4636" s="11"/>
      <c r="CS4636" s="11"/>
    </row>
    <row r="4637" spans="38:97" x14ac:dyDescent="0.25">
      <c r="AL4637" s="11"/>
      <c r="BA4637" s="11"/>
      <c r="BO4637" s="11"/>
      <c r="CC4637" s="11"/>
      <c r="CS4637" s="11"/>
    </row>
    <row r="4638" spans="38:97" x14ac:dyDescent="0.25">
      <c r="AL4638" s="11"/>
      <c r="BA4638" s="11"/>
      <c r="BO4638" s="11"/>
      <c r="CC4638" s="11"/>
      <c r="CS4638" s="11"/>
    </row>
    <row r="4639" spans="38:97" x14ac:dyDescent="0.25">
      <c r="AL4639" s="11"/>
      <c r="BA4639" s="11"/>
      <c r="BO4639" s="11"/>
      <c r="CC4639" s="11"/>
      <c r="CS4639" s="11"/>
    </row>
    <row r="4640" spans="38:97" x14ac:dyDescent="0.25">
      <c r="AL4640" s="11"/>
      <c r="BA4640" s="11"/>
      <c r="BO4640" s="11"/>
      <c r="CC4640" s="11"/>
      <c r="CS4640" s="11"/>
    </row>
    <row r="4641" spans="38:97" x14ac:dyDescent="0.25">
      <c r="AL4641" s="11"/>
      <c r="BA4641" s="11"/>
      <c r="BO4641" s="11"/>
      <c r="CC4641" s="11"/>
      <c r="CS4641" s="11"/>
    </row>
    <row r="4642" spans="38:97" x14ac:dyDescent="0.25">
      <c r="AL4642" s="11"/>
      <c r="BA4642" s="11"/>
      <c r="BO4642" s="11"/>
      <c r="CC4642" s="11"/>
      <c r="CS4642" s="11"/>
    </row>
    <row r="4643" spans="38:97" x14ac:dyDescent="0.25">
      <c r="AL4643" s="11"/>
      <c r="BA4643" s="11"/>
      <c r="BO4643" s="11"/>
      <c r="CC4643" s="11"/>
      <c r="CS4643" s="11"/>
    </row>
    <row r="4644" spans="38:97" x14ac:dyDescent="0.25">
      <c r="AL4644" s="11"/>
      <c r="BA4644" s="11"/>
      <c r="BO4644" s="11"/>
      <c r="CC4644" s="11"/>
      <c r="CS4644" s="11"/>
    </row>
    <row r="4645" spans="38:97" x14ac:dyDescent="0.25">
      <c r="AL4645" s="11"/>
      <c r="BA4645" s="11"/>
      <c r="BO4645" s="11"/>
      <c r="CC4645" s="11"/>
      <c r="CS4645" s="11"/>
    </row>
    <row r="4646" spans="38:97" x14ac:dyDescent="0.25">
      <c r="AL4646" s="11"/>
      <c r="BA4646" s="11"/>
      <c r="BO4646" s="11"/>
      <c r="CC4646" s="11"/>
      <c r="CS4646" s="11"/>
    </row>
    <row r="4647" spans="38:97" x14ac:dyDescent="0.25">
      <c r="AL4647" s="11"/>
      <c r="BA4647" s="11"/>
      <c r="BO4647" s="11"/>
      <c r="CC4647" s="11"/>
      <c r="CS4647" s="11"/>
    </row>
    <row r="4648" spans="38:97" x14ac:dyDescent="0.25">
      <c r="AL4648" s="11"/>
      <c r="BA4648" s="11"/>
      <c r="BO4648" s="11"/>
      <c r="CC4648" s="11"/>
      <c r="CS4648" s="11"/>
    </row>
    <row r="4649" spans="38:97" x14ac:dyDescent="0.25">
      <c r="AL4649" s="11"/>
      <c r="BA4649" s="11"/>
      <c r="BO4649" s="11"/>
      <c r="CC4649" s="11"/>
      <c r="CS4649" s="11"/>
    </row>
    <row r="4650" spans="38:97" x14ac:dyDescent="0.25">
      <c r="AL4650" s="11"/>
      <c r="BA4650" s="11"/>
      <c r="BO4650" s="11"/>
      <c r="CC4650" s="11"/>
      <c r="CS4650" s="11"/>
    </row>
    <row r="4651" spans="38:97" x14ac:dyDescent="0.25">
      <c r="AL4651" s="11"/>
      <c r="BA4651" s="11"/>
      <c r="BO4651" s="11"/>
      <c r="CC4651" s="11"/>
      <c r="CS4651" s="11"/>
    </row>
    <row r="4652" spans="38:97" x14ac:dyDescent="0.25">
      <c r="AL4652" s="11"/>
      <c r="BA4652" s="11"/>
      <c r="BO4652" s="11"/>
      <c r="CC4652" s="11"/>
      <c r="CS4652" s="11"/>
    </row>
    <row r="4653" spans="38:97" x14ac:dyDescent="0.25">
      <c r="AL4653" s="11"/>
      <c r="BA4653" s="11"/>
      <c r="BO4653" s="11"/>
      <c r="CC4653" s="11"/>
      <c r="CS4653" s="11"/>
    </row>
    <row r="4654" spans="38:97" x14ac:dyDescent="0.25">
      <c r="AL4654" s="11"/>
      <c r="BA4654" s="11"/>
      <c r="BO4654" s="11"/>
      <c r="CC4654" s="11"/>
      <c r="CS4654" s="11"/>
    </row>
    <row r="4655" spans="38:97" x14ac:dyDescent="0.25">
      <c r="AL4655" s="11"/>
      <c r="BA4655" s="11"/>
      <c r="BO4655" s="11"/>
      <c r="CC4655" s="11"/>
      <c r="CS4655" s="11"/>
    </row>
    <row r="4656" spans="38:97" x14ac:dyDescent="0.25">
      <c r="AL4656" s="11"/>
      <c r="BA4656" s="11"/>
      <c r="BO4656" s="11"/>
      <c r="CC4656" s="11"/>
      <c r="CS4656" s="11"/>
    </row>
    <row r="4657" spans="38:97" x14ac:dyDescent="0.25">
      <c r="AL4657" s="11"/>
      <c r="BA4657" s="11"/>
      <c r="BO4657" s="11"/>
      <c r="CC4657" s="11"/>
      <c r="CS4657" s="11"/>
    </row>
    <row r="4658" spans="38:97" x14ac:dyDescent="0.25">
      <c r="AL4658" s="11"/>
      <c r="BA4658" s="11"/>
      <c r="BO4658" s="11"/>
      <c r="CC4658" s="11"/>
      <c r="CS4658" s="11"/>
    </row>
    <row r="4659" spans="38:97" x14ac:dyDescent="0.25">
      <c r="AL4659" s="11"/>
      <c r="BA4659" s="11"/>
      <c r="BO4659" s="11"/>
      <c r="CC4659" s="11"/>
      <c r="CS4659" s="11"/>
    </row>
    <row r="4660" spans="38:97" x14ac:dyDescent="0.25">
      <c r="AL4660" s="11"/>
      <c r="BA4660" s="11"/>
      <c r="BO4660" s="11"/>
      <c r="CC4660" s="11"/>
      <c r="CS4660" s="11"/>
    </row>
    <row r="4661" spans="38:97" x14ac:dyDescent="0.25">
      <c r="AL4661" s="11"/>
      <c r="BA4661" s="11"/>
      <c r="BO4661" s="11"/>
      <c r="CC4661" s="11"/>
      <c r="CS4661" s="11"/>
    </row>
    <row r="4662" spans="38:97" x14ac:dyDescent="0.25">
      <c r="AL4662" s="11"/>
      <c r="BA4662" s="11"/>
      <c r="BO4662" s="11"/>
      <c r="CC4662" s="11"/>
      <c r="CS4662" s="11"/>
    </row>
    <row r="4663" spans="38:97" x14ac:dyDescent="0.25">
      <c r="AL4663" s="11"/>
      <c r="BA4663" s="11"/>
      <c r="BO4663" s="11"/>
      <c r="CC4663" s="11"/>
      <c r="CS4663" s="11"/>
    </row>
    <row r="4664" spans="38:97" x14ac:dyDescent="0.25">
      <c r="AL4664" s="11"/>
      <c r="BA4664" s="11"/>
      <c r="BO4664" s="11"/>
      <c r="CC4664" s="11"/>
      <c r="CS4664" s="11"/>
    </row>
    <row r="4665" spans="38:97" x14ac:dyDescent="0.25">
      <c r="AL4665" s="11"/>
      <c r="BA4665" s="11"/>
      <c r="BO4665" s="11"/>
      <c r="CC4665" s="11"/>
      <c r="CS4665" s="11"/>
    </row>
    <row r="4666" spans="38:97" x14ac:dyDescent="0.25">
      <c r="AL4666" s="11"/>
      <c r="BA4666" s="11"/>
      <c r="BO4666" s="11"/>
      <c r="CC4666" s="11"/>
      <c r="CS4666" s="11"/>
    </row>
    <row r="4667" spans="38:97" x14ac:dyDescent="0.25">
      <c r="AL4667" s="11"/>
      <c r="BA4667" s="11"/>
      <c r="BO4667" s="11"/>
      <c r="CC4667" s="11"/>
      <c r="CS4667" s="11"/>
    </row>
    <row r="4668" spans="38:97" x14ac:dyDescent="0.25">
      <c r="AL4668" s="11"/>
      <c r="BA4668" s="11"/>
      <c r="BO4668" s="11"/>
      <c r="CC4668" s="11"/>
      <c r="CS4668" s="11"/>
    </row>
    <row r="4669" spans="38:97" x14ac:dyDescent="0.25">
      <c r="AL4669" s="11"/>
      <c r="BA4669" s="11"/>
      <c r="BO4669" s="11"/>
      <c r="CC4669" s="11"/>
      <c r="CS4669" s="11"/>
    </row>
    <row r="4670" spans="38:97" x14ac:dyDescent="0.25">
      <c r="AL4670" s="11"/>
      <c r="BA4670" s="11"/>
      <c r="BO4670" s="11"/>
      <c r="CC4670" s="11"/>
      <c r="CS4670" s="11"/>
    </row>
    <row r="4671" spans="38:97" x14ac:dyDescent="0.25">
      <c r="AL4671" s="11"/>
      <c r="BA4671" s="11"/>
      <c r="BO4671" s="11"/>
      <c r="CC4671" s="11"/>
      <c r="CS4671" s="11"/>
    </row>
    <row r="4672" spans="38:97" x14ac:dyDescent="0.25">
      <c r="AL4672" s="11"/>
      <c r="BA4672" s="11"/>
      <c r="BO4672" s="11"/>
      <c r="CC4672" s="11"/>
      <c r="CS4672" s="11"/>
    </row>
    <row r="4673" spans="38:97" x14ac:dyDescent="0.25">
      <c r="AL4673" s="11"/>
      <c r="BA4673" s="11"/>
      <c r="BO4673" s="11"/>
      <c r="CC4673" s="11"/>
      <c r="CS4673" s="11"/>
    </row>
    <row r="4674" spans="38:97" x14ac:dyDescent="0.25">
      <c r="AL4674" s="11"/>
      <c r="BA4674" s="11"/>
      <c r="BO4674" s="11"/>
      <c r="CC4674" s="11"/>
      <c r="CS4674" s="11"/>
    </row>
    <row r="4675" spans="38:97" x14ac:dyDescent="0.25">
      <c r="AL4675" s="11"/>
      <c r="BA4675" s="11"/>
      <c r="BO4675" s="11"/>
      <c r="CC4675" s="11"/>
      <c r="CS4675" s="11"/>
    </row>
    <row r="4676" spans="38:97" x14ac:dyDescent="0.25">
      <c r="AL4676" s="11"/>
      <c r="BA4676" s="11"/>
      <c r="BO4676" s="11"/>
      <c r="CC4676" s="11"/>
      <c r="CS4676" s="11"/>
    </row>
    <row r="4677" spans="38:97" x14ac:dyDescent="0.25">
      <c r="AL4677" s="11"/>
      <c r="BA4677" s="11"/>
      <c r="BO4677" s="11"/>
      <c r="CC4677" s="11"/>
      <c r="CS4677" s="11"/>
    </row>
    <row r="4678" spans="38:97" x14ac:dyDescent="0.25">
      <c r="AL4678" s="11"/>
      <c r="BA4678" s="11"/>
      <c r="BO4678" s="11"/>
      <c r="CC4678" s="11"/>
      <c r="CS4678" s="11"/>
    </row>
    <row r="4679" spans="38:97" x14ac:dyDescent="0.25">
      <c r="AL4679" s="11"/>
      <c r="BA4679" s="11"/>
      <c r="BO4679" s="11"/>
      <c r="CC4679" s="11"/>
      <c r="CS4679" s="11"/>
    </row>
    <row r="4680" spans="38:97" x14ac:dyDescent="0.25">
      <c r="AL4680" s="11"/>
      <c r="BA4680" s="11"/>
      <c r="BO4680" s="11"/>
      <c r="CC4680" s="11"/>
      <c r="CS4680" s="11"/>
    </row>
    <row r="4681" spans="38:97" x14ac:dyDescent="0.25">
      <c r="AL4681" s="11"/>
      <c r="BA4681" s="11"/>
      <c r="BO4681" s="11"/>
      <c r="CC4681" s="11"/>
      <c r="CS4681" s="11"/>
    </row>
    <row r="4682" spans="38:97" x14ac:dyDescent="0.25">
      <c r="AL4682" s="11"/>
      <c r="BA4682" s="11"/>
      <c r="BO4682" s="11"/>
      <c r="CC4682" s="11"/>
      <c r="CS4682" s="11"/>
    </row>
    <row r="4683" spans="38:97" x14ac:dyDescent="0.25">
      <c r="AL4683" s="11"/>
      <c r="BA4683" s="11"/>
      <c r="BO4683" s="11"/>
      <c r="CC4683" s="11"/>
      <c r="CS4683" s="11"/>
    </row>
    <row r="4684" spans="38:97" x14ac:dyDescent="0.25">
      <c r="AL4684" s="11"/>
      <c r="BA4684" s="11"/>
      <c r="BO4684" s="11"/>
      <c r="CC4684" s="11"/>
      <c r="CS4684" s="11"/>
    </row>
    <row r="4685" spans="38:97" x14ac:dyDescent="0.25">
      <c r="AL4685" s="11"/>
      <c r="BA4685" s="11"/>
      <c r="BO4685" s="11"/>
      <c r="CC4685" s="11"/>
      <c r="CS4685" s="11"/>
    </row>
    <row r="4686" spans="38:97" x14ac:dyDescent="0.25">
      <c r="AL4686" s="11"/>
      <c r="BA4686" s="11"/>
      <c r="BO4686" s="11"/>
      <c r="CC4686" s="11"/>
      <c r="CS4686" s="11"/>
    </row>
    <row r="4687" spans="38:97" x14ac:dyDescent="0.25">
      <c r="AL4687" s="11"/>
      <c r="BA4687" s="11"/>
      <c r="BO4687" s="11"/>
      <c r="CC4687" s="11"/>
      <c r="CS4687" s="11"/>
    </row>
    <row r="4688" spans="38:97" x14ac:dyDescent="0.25">
      <c r="AL4688" s="11"/>
      <c r="BA4688" s="11"/>
      <c r="BO4688" s="11"/>
      <c r="CC4688" s="11"/>
      <c r="CS4688" s="11"/>
    </row>
    <row r="4689" spans="38:97" x14ac:dyDescent="0.25">
      <c r="AL4689" s="11"/>
      <c r="BA4689" s="11"/>
      <c r="BO4689" s="11"/>
      <c r="CC4689" s="11"/>
      <c r="CS4689" s="11"/>
    </row>
    <row r="4690" spans="38:97" x14ac:dyDescent="0.25">
      <c r="AL4690" s="11"/>
      <c r="BA4690" s="11"/>
      <c r="BO4690" s="11"/>
      <c r="CC4690" s="11"/>
      <c r="CS4690" s="11"/>
    </row>
    <row r="4691" spans="38:97" x14ac:dyDescent="0.25">
      <c r="AL4691" s="11"/>
      <c r="BA4691" s="11"/>
      <c r="BO4691" s="11"/>
      <c r="CC4691" s="11"/>
      <c r="CS4691" s="11"/>
    </row>
    <row r="4692" spans="38:97" x14ac:dyDescent="0.25">
      <c r="AL4692" s="11"/>
      <c r="BA4692" s="11"/>
      <c r="BO4692" s="11"/>
      <c r="CC4692" s="11"/>
      <c r="CS4692" s="11"/>
    </row>
    <row r="4693" spans="38:97" x14ac:dyDescent="0.25">
      <c r="AL4693" s="11"/>
      <c r="BA4693" s="11"/>
      <c r="BO4693" s="11"/>
      <c r="CC4693" s="11"/>
      <c r="CS4693" s="11"/>
    </row>
    <row r="4694" spans="38:97" x14ac:dyDescent="0.25">
      <c r="AL4694" s="11"/>
      <c r="BA4694" s="11"/>
      <c r="BO4694" s="11"/>
      <c r="CC4694" s="11"/>
      <c r="CS4694" s="11"/>
    </row>
    <row r="4695" spans="38:97" x14ac:dyDescent="0.25">
      <c r="AL4695" s="11"/>
      <c r="BA4695" s="11"/>
      <c r="BO4695" s="11"/>
      <c r="CC4695" s="11"/>
      <c r="CS4695" s="11"/>
    </row>
    <row r="4696" spans="38:97" x14ac:dyDescent="0.25">
      <c r="AL4696" s="11"/>
      <c r="BA4696" s="11"/>
      <c r="BO4696" s="11"/>
      <c r="CC4696" s="11"/>
      <c r="CS4696" s="11"/>
    </row>
    <row r="4697" spans="38:97" x14ac:dyDescent="0.25">
      <c r="AL4697" s="11"/>
      <c r="BA4697" s="11"/>
      <c r="BO4697" s="11"/>
      <c r="CC4697" s="11"/>
      <c r="CS4697" s="11"/>
    </row>
    <row r="4698" spans="38:97" x14ac:dyDescent="0.25">
      <c r="AL4698" s="11"/>
      <c r="BA4698" s="11"/>
      <c r="BO4698" s="11"/>
      <c r="CC4698" s="11"/>
      <c r="CS4698" s="11"/>
    </row>
    <row r="4699" spans="38:97" x14ac:dyDescent="0.25">
      <c r="AL4699" s="11"/>
      <c r="BA4699" s="11"/>
      <c r="BO4699" s="11"/>
      <c r="CC4699" s="11"/>
      <c r="CS4699" s="11"/>
    </row>
    <row r="4700" spans="38:97" x14ac:dyDescent="0.25">
      <c r="AL4700" s="11"/>
      <c r="BA4700" s="11"/>
      <c r="BO4700" s="11"/>
      <c r="CC4700" s="11"/>
      <c r="CS4700" s="11"/>
    </row>
    <row r="4701" spans="38:97" x14ac:dyDescent="0.25">
      <c r="AL4701" s="11"/>
      <c r="BA4701" s="11"/>
      <c r="BO4701" s="11"/>
      <c r="CC4701" s="11"/>
      <c r="CS4701" s="11"/>
    </row>
    <row r="4702" spans="38:97" x14ac:dyDescent="0.25">
      <c r="AL4702" s="11"/>
      <c r="BA4702" s="11"/>
      <c r="BO4702" s="11"/>
      <c r="CC4702" s="11"/>
      <c r="CS4702" s="11"/>
    </row>
    <row r="4703" spans="38:97" x14ac:dyDescent="0.25">
      <c r="AL4703" s="11"/>
      <c r="BA4703" s="11"/>
      <c r="BO4703" s="11"/>
      <c r="CC4703" s="11"/>
      <c r="CS4703" s="11"/>
    </row>
    <row r="4704" spans="38:97" x14ac:dyDescent="0.25">
      <c r="AL4704" s="11"/>
      <c r="BA4704" s="11"/>
      <c r="BO4704" s="11"/>
      <c r="CC4704" s="11"/>
      <c r="CS4704" s="11"/>
    </row>
    <row r="4705" spans="38:97" x14ac:dyDescent="0.25">
      <c r="AL4705" s="11"/>
      <c r="BA4705" s="11"/>
      <c r="BO4705" s="11"/>
      <c r="CC4705" s="11"/>
      <c r="CS4705" s="11"/>
    </row>
    <row r="4706" spans="38:97" x14ac:dyDescent="0.25">
      <c r="AL4706" s="11"/>
      <c r="BA4706" s="11"/>
      <c r="BO4706" s="11"/>
      <c r="CC4706" s="11"/>
      <c r="CS4706" s="11"/>
    </row>
    <row r="4707" spans="38:97" x14ac:dyDescent="0.25">
      <c r="AL4707" s="11"/>
      <c r="BA4707" s="11"/>
      <c r="BO4707" s="11"/>
      <c r="CC4707" s="11"/>
      <c r="CS4707" s="11"/>
    </row>
    <row r="4708" spans="38:97" x14ac:dyDescent="0.25">
      <c r="AL4708" s="11"/>
      <c r="BA4708" s="11"/>
      <c r="BO4708" s="11"/>
      <c r="CC4708" s="11"/>
      <c r="CS4708" s="11"/>
    </row>
    <row r="4709" spans="38:97" x14ac:dyDescent="0.25">
      <c r="AL4709" s="11"/>
      <c r="BA4709" s="11"/>
      <c r="BO4709" s="11"/>
      <c r="CC4709" s="11"/>
      <c r="CS4709" s="11"/>
    </row>
    <row r="4710" spans="38:97" x14ac:dyDescent="0.25">
      <c r="AL4710" s="11"/>
      <c r="BA4710" s="11"/>
      <c r="BO4710" s="11"/>
      <c r="CC4710" s="11"/>
      <c r="CS4710" s="11"/>
    </row>
    <row r="4711" spans="38:97" x14ac:dyDescent="0.25">
      <c r="AL4711" s="11"/>
      <c r="BA4711" s="11"/>
      <c r="BO4711" s="11"/>
      <c r="CC4711" s="11"/>
      <c r="CS4711" s="11"/>
    </row>
    <row r="4712" spans="38:97" x14ac:dyDescent="0.25">
      <c r="AL4712" s="11"/>
      <c r="BA4712" s="11"/>
      <c r="BO4712" s="11"/>
      <c r="CC4712" s="11"/>
      <c r="CS4712" s="11"/>
    </row>
    <row r="4713" spans="38:97" x14ac:dyDescent="0.25">
      <c r="AL4713" s="11"/>
      <c r="BA4713" s="11"/>
      <c r="BO4713" s="11"/>
      <c r="CC4713" s="11"/>
      <c r="CS4713" s="11"/>
    </row>
    <row r="4714" spans="38:97" x14ac:dyDescent="0.25">
      <c r="AL4714" s="11"/>
      <c r="BA4714" s="11"/>
      <c r="BO4714" s="11"/>
      <c r="CC4714" s="11"/>
      <c r="CS4714" s="11"/>
    </row>
    <row r="4715" spans="38:97" x14ac:dyDescent="0.25">
      <c r="AL4715" s="11"/>
      <c r="BA4715" s="11"/>
      <c r="BO4715" s="11"/>
      <c r="CC4715" s="11"/>
      <c r="CS4715" s="11"/>
    </row>
    <row r="4716" spans="38:97" x14ac:dyDescent="0.25">
      <c r="AL4716" s="11"/>
      <c r="BA4716" s="11"/>
      <c r="BO4716" s="11"/>
      <c r="CC4716" s="11"/>
      <c r="CS4716" s="11"/>
    </row>
    <row r="4717" spans="38:97" x14ac:dyDescent="0.25">
      <c r="AL4717" s="11"/>
      <c r="BA4717" s="11"/>
      <c r="BO4717" s="11"/>
      <c r="CC4717" s="11"/>
      <c r="CS4717" s="11"/>
    </row>
    <row r="4718" spans="38:97" x14ac:dyDescent="0.25">
      <c r="AL4718" s="11"/>
      <c r="BA4718" s="11"/>
      <c r="BO4718" s="11"/>
      <c r="CC4718" s="11"/>
      <c r="CS4718" s="11"/>
    </row>
    <row r="4719" spans="38:97" x14ac:dyDescent="0.25">
      <c r="AL4719" s="11"/>
      <c r="BA4719" s="11"/>
      <c r="BO4719" s="11"/>
      <c r="CC4719" s="11"/>
      <c r="CS4719" s="11"/>
    </row>
    <row r="4720" spans="38:97" x14ac:dyDescent="0.25">
      <c r="AL4720" s="11"/>
      <c r="BA4720" s="11"/>
      <c r="BO4720" s="11"/>
      <c r="CC4720" s="11"/>
      <c r="CS4720" s="11"/>
    </row>
    <row r="4721" spans="38:97" x14ac:dyDescent="0.25">
      <c r="AL4721" s="11"/>
      <c r="BA4721" s="11"/>
      <c r="BO4721" s="11"/>
      <c r="CC4721" s="11"/>
      <c r="CS4721" s="11"/>
    </row>
    <row r="4722" spans="38:97" x14ac:dyDescent="0.25">
      <c r="AL4722" s="11"/>
      <c r="BA4722" s="11"/>
      <c r="BO4722" s="11"/>
      <c r="CC4722" s="11"/>
      <c r="CS4722" s="11"/>
    </row>
    <row r="4723" spans="38:97" x14ac:dyDescent="0.25">
      <c r="AL4723" s="11"/>
      <c r="BA4723" s="11"/>
      <c r="BO4723" s="11"/>
      <c r="CC4723" s="11"/>
      <c r="CS4723" s="11"/>
    </row>
    <row r="4724" spans="38:97" x14ac:dyDescent="0.25">
      <c r="AL4724" s="11"/>
      <c r="BA4724" s="11"/>
      <c r="BO4724" s="11"/>
      <c r="CC4724" s="11"/>
      <c r="CS4724" s="11"/>
    </row>
    <row r="4725" spans="38:97" x14ac:dyDescent="0.25">
      <c r="AL4725" s="11"/>
      <c r="BA4725" s="11"/>
      <c r="BO4725" s="11"/>
      <c r="CC4725" s="11"/>
      <c r="CS4725" s="11"/>
    </row>
    <row r="4726" spans="38:97" x14ac:dyDescent="0.25">
      <c r="AL4726" s="11"/>
      <c r="BA4726" s="11"/>
      <c r="BO4726" s="11"/>
      <c r="CC4726" s="11"/>
      <c r="CS4726" s="11"/>
    </row>
    <row r="4727" spans="38:97" x14ac:dyDescent="0.25">
      <c r="AL4727" s="11"/>
      <c r="BA4727" s="11"/>
      <c r="BO4727" s="11"/>
      <c r="CC4727" s="11"/>
      <c r="CS4727" s="11"/>
    </row>
    <row r="4728" spans="38:97" x14ac:dyDescent="0.25">
      <c r="AL4728" s="11"/>
      <c r="BA4728" s="11"/>
      <c r="BO4728" s="11"/>
      <c r="CC4728" s="11"/>
      <c r="CS4728" s="11"/>
    </row>
    <row r="4729" spans="38:97" x14ac:dyDescent="0.25">
      <c r="AL4729" s="11"/>
      <c r="BA4729" s="11"/>
      <c r="BO4729" s="11"/>
      <c r="CC4729" s="11"/>
      <c r="CS4729" s="11"/>
    </row>
    <row r="4730" spans="38:97" x14ac:dyDescent="0.25">
      <c r="AL4730" s="11"/>
      <c r="BA4730" s="11"/>
      <c r="BO4730" s="11"/>
      <c r="CC4730" s="11"/>
      <c r="CS4730" s="11"/>
    </row>
    <row r="4731" spans="38:97" x14ac:dyDescent="0.25">
      <c r="AL4731" s="11"/>
      <c r="BA4731" s="11"/>
      <c r="BO4731" s="11"/>
      <c r="CC4731" s="11"/>
      <c r="CS4731" s="11"/>
    </row>
    <row r="4732" spans="38:97" x14ac:dyDescent="0.25">
      <c r="AL4732" s="11"/>
      <c r="BA4732" s="11"/>
      <c r="BO4732" s="11"/>
      <c r="CC4732" s="11"/>
      <c r="CS4732" s="11"/>
    </row>
    <row r="4733" spans="38:97" x14ac:dyDescent="0.25">
      <c r="AL4733" s="11"/>
      <c r="BA4733" s="11"/>
      <c r="BO4733" s="11"/>
      <c r="CC4733" s="11"/>
      <c r="CS4733" s="11"/>
    </row>
    <row r="4734" spans="38:97" x14ac:dyDescent="0.25">
      <c r="AL4734" s="11"/>
      <c r="BA4734" s="11"/>
      <c r="BO4734" s="11"/>
      <c r="CC4734" s="11"/>
      <c r="CS4734" s="11"/>
    </row>
    <row r="4735" spans="38:97" x14ac:dyDescent="0.25">
      <c r="AL4735" s="11"/>
      <c r="BA4735" s="11"/>
      <c r="BO4735" s="11"/>
      <c r="CC4735" s="11"/>
      <c r="CS4735" s="11"/>
    </row>
    <row r="4736" spans="38:97" x14ac:dyDescent="0.25">
      <c r="AL4736" s="11"/>
      <c r="BA4736" s="11"/>
      <c r="BO4736" s="11"/>
      <c r="CC4736" s="11"/>
      <c r="CS4736" s="11"/>
    </row>
    <row r="4737" spans="38:97" x14ac:dyDescent="0.25">
      <c r="AL4737" s="11"/>
      <c r="BA4737" s="11"/>
      <c r="BO4737" s="11"/>
      <c r="CC4737" s="11"/>
      <c r="CS4737" s="11"/>
    </row>
    <row r="4738" spans="38:97" x14ac:dyDescent="0.25">
      <c r="AL4738" s="11"/>
      <c r="BA4738" s="11"/>
      <c r="BO4738" s="11"/>
      <c r="CC4738" s="11"/>
      <c r="CS4738" s="11"/>
    </row>
    <row r="4739" spans="38:97" x14ac:dyDescent="0.25">
      <c r="AL4739" s="11"/>
      <c r="BA4739" s="11"/>
      <c r="BO4739" s="11"/>
      <c r="CC4739" s="11"/>
      <c r="CS4739" s="11"/>
    </row>
    <row r="4740" spans="38:97" x14ac:dyDescent="0.25">
      <c r="AL4740" s="11"/>
      <c r="BA4740" s="11"/>
      <c r="BO4740" s="11"/>
      <c r="CC4740" s="11"/>
      <c r="CS4740" s="11"/>
    </row>
    <row r="4741" spans="38:97" x14ac:dyDescent="0.25">
      <c r="AL4741" s="11"/>
      <c r="BA4741" s="11"/>
      <c r="BO4741" s="11"/>
      <c r="CC4741" s="11"/>
      <c r="CS4741" s="11"/>
    </row>
    <row r="4742" spans="38:97" x14ac:dyDescent="0.25">
      <c r="AL4742" s="11"/>
      <c r="BA4742" s="11"/>
      <c r="BO4742" s="11"/>
      <c r="CC4742" s="11"/>
      <c r="CS4742" s="11"/>
    </row>
    <row r="4743" spans="38:97" x14ac:dyDescent="0.25">
      <c r="AL4743" s="11"/>
      <c r="BA4743" s="11"/>
      <c r="BO4743" s="11"/>
      <c r="CC4743" s="11"/>
      <c r="CS4743" s="11"/>
    </row>
    <row r="4744" spans="38:97" x14ac:dyDescent="0.25">
      <c r="AL4744" s="11"/>
      <c r="BA4744" s="11"/>
      <c r="BO4744" s="11"/>
      <c r="CC4744" s="11"/>
      <c r="CS4744" s="11"/>
    </row>
    <row r="4745" spans="38:97" x14ac:dyDescent="0.25">
      <c r="AL4745" s="11"/>
      <c r="BA4745" s="11"/>
      <c r="BO4745" s="11"/>
      <c r="CC4745" s="11"/>
      <c r="CS4745" s="11"/>
    </row>
    <row r="4746" spans="38:97" x14ac:dyDescent="0.25">
      <c r="AL4746" s="11"/>
      <c r="BA4746" s="11"/>
      <c r="BO4746" s="11"/>
      <c r="CC4746" s="11"/>
      <c r="CS4746" s="11"/>
    </row>
    <row r="4747" spans="38:97" x14ac:dyDescent="0.25">
      <c r="AL4747" s="11"/>
      <c r="BA4747" s="11"/>
      <c r="BO4747" s="11"/>
      <c r="CC4747" s="11"/>
      <c r="CS4747" s="11"/>
    </row>
    <row r="4748" spans="38:97" x14ac:dyDescent="0.25">
      <c r="AL4748" s="11"/>
      <c r="BA4748" s="11"/>
      <c r="BO4748" s="11"/>
      <c r="CC4748" s="11"/>
      <c r="CS4748" s="11"/>
    </row>
    <row r="4749" spans="38:97" x14ac:dyDescent="0.25">
      <c r="AL4749" s="11"/>
      <c r="BA4749" s="11"/>
      <c r="BO4749" s="11"/>
      <c r="CC4749" s="11"/>
      <c r="CS4749" s="11"/>
    </row>
    <row r="4750" spans="38:97" x14ac:dyDescent="0.25">
      <c r="AL4750" s="11"/>
      <c r="BA4750" s="11"/>
      <c r="BO4750" s="11"/>
      <c r="CC4750" s="11"/>
      <c r="CS4750" s="11"/>
    </row>
    <row r="4751" spans="38:97" x14ac:dyDescent="0.25">
      <c r="AL4751" s="11"/>
      <c r="BA4751" s="11"/>
      <c r="BO4751" s="11"/>
      <c r="CC4751" s="11"/>
      <c r="CS4751" s="11"/>
    </row>
    <row r="4752" spans="38:97" x14ac:dyDescent="0.25">
      <c r="AL4752" s="11"/>
      <c r="BA4752" s="11"/>
      <c r="BO4752" s="11"/>
      <c r="CC4752" s="11"/>
      <c r="CS4752" s="11"/>
    </row>
    <row r="4753" spans="38:97" x14ac:dyDescent="0.25">
      <c r="AL4753" s="11"/>
      <c r="BA4753" s="11"/>
      <c r="BO4753" s="11"/>
      <c r="CC4753" s="11"/>
      <c r="CS4753" s="11"/>
    </row>
    <row r="4754" spans="38:97" x14ac:dyDescent="0.25">
      <c r="AL4754" s="11"/>
      <c r="BA4754" s="11"/>
      <c r="BO4754" s="11"/>
      <c r="CC4754" s="11"/>
      <c r="CS4754" s="11"/>
    </row>
    <row r="4755" spans="38:97" x14ac:dyDescent="0.25">
      <c r="AL4755" s="11"/>
      <c r="BA4755" s="11"/>
      <c r="BO4755" s="11"/>
      <c r="CC4755" s="11"/>
      <c r="CS4755" s="11"/>
    </row>
    <row r="4756" spans="38:97" x14ac:dyDescent="0.25">
      <c r="AL4756" s="11"/>
      <c r="BA4756" s="11"/>
      <c r="BO4756" s="11"/>
      <c r="CC4756" s="11"/>
      <c r="CS4756" s="11"/>
    </row>
    <row r="4757" spans="38:97" x14ac:dyDescent="0.25">
      <c r="AL4757" s="11"/>
      <c r="BA4757" s="11"/>
      <c r="BO4757" s="11"/>
      <c r="CC4757" s="11"/>
      <c r="CS4757" s="11"/>
    </row>
    <row r="4758" spans="38:97" x14ac:dyDescent="0.25">
      <c r="AL4758" s="11"/>
      <c r="BA4758" s="11"/>
      <c r="BO4758" s="11"/>
      <c r="CC4758" s="11"/>
      <c r="CS4758" s="11"/>
    </row>
    <row r="4759" spans="38:97" x14ac:dyDescent="0.25">
      <c r="AL4759" s="11"/>
      <c r="BA4759" s="11"/>
      <c r="BO4759" s="11"/>
      <c r="CC4759" s="11"/>
      <c r="CS4759" s="11"/>
    </row>
    <row r="4760" spans="38:97" x14ac:dyDescent="0.25">
      <c r="AL4760" s="11"/>
      <c r="BA4760" s="11"/>
      <c r="BO4760" s="11"/>
      <c r="CC4760" s="11"/>
      <c r="CS4760" s="11"/>
    </row>
    <row r="4761" spans="38:97" x14ac:dyDescent="0.25">
      <c r="AL4761" s="11"/>
      <c r="BA4761" s="11"/>
      <c r="BO4761" s="11"/>
      <c r="CC4761" s="11"/>
      <c r="CS4761" s="11"/>
    </row>
    <row r="4762" spans="38:97" x14ac:dyDescent="0.25">
      <c r="AL4762" s="11"/>
      <c r="BA4762" s="11"/>
      <c r="BO4762" s="11"/>
      <c r="CC4762" s="11"/>
      <c r="CS4762" s="11"/>
    </row>
    <row r="4763" spans="38:97" x14ac:dyDescent="0.25">
      <c r="AL4763" s="11"/>
      <c r="BA4763" s="11"/>
      <c r="BO4763" s="11"/>
      <c r="CC4763" s="11"/>
      <c r="CS4763" s="11"/>
    </row>
    <row r="4764" spans="38:97" x14ac:dyDescent="0.25">
      <c r="AL4764" s="11"/>
      <c r="BA4764" s="11"/>
      <c r="BO4764" s="11"/>
      <c r="CC4764" s="11"/>
      <c r="CS4764" s="11"/>
    </row>
    <row r="4765" spans="38:97" x14ac:dyDescent="0.25">
      <c r="AL4765" s="11"/>
      <c r="BA4765" s="11"/>
      <c r="BO4765" s="11"/>
      <c r="CC4765" s="11"/>
      <c r="CS4765" s="11"/>
    </row>
    <row r="4766" spans="38:97" x14ac:dyDescent="0.25">
      <c r="AL4766" s="11"/>
      <c r="BA4766" s="11"/>
      <c r="BO4766" s="11"/>
      <c r="CC4766" s="11"/>
      <c r="CS4766" s="11"/>
    </row>
    <row r="4767" spans="38:97" x14ac:dyDescent="0.25">
      <c r="AL4767" s="11"/>
      <c r="BA4767" s="11"/>
      <c r="BO4767" s="11"/>
      <c r="CC4767" s="11"/>
      <c r="CS4767" s="11"/>
    </row>
    <row r="4768" spans="38:97" x14ac:dyDescent="0.25">
      <c r="AL4768" s="11"/>
      <c r="BA4768" s="11"/>
      <c r="BO4768" s="11"/>
      <c r="CC4768" s="11"/>
      <c r="CS4768" s="11"/>
    </row>
    <row r="4769" spans="38:97" x14ac:dyDescent="0.25">
      <c r="AL4769" s="11"/>
      <c r="BA4769" s="11"/>
      <c r="BO4769" s="11"/>
      <c r="CC4769" s="11"/>
      <c r="CS4769" s="11"/>
    </row>
    <row r="4770" spans="38:97" x14ac:dyDescent="0.25">
      <c r="AL4770" s="11"/>
      <c r="BA4770" s="11"/>
      <c r="BO4770" s="11"/>
      <c r="CC4770" s="11"/>
      <c r="CS4770" s="11"/>
    </row>
    <row r="4771" spans="38:97" x14ac:dyDescent="0.25">
      <c r="AL4771" s="11"/>
      <c r="BA4771" s="11"/>
      <c r="BO4771" s="11"/>
      <c r="CC4771" s="11"/>
      <c r="CS4771" s="11"/>
    </row>
    <row r="4772" spans="38:97" x14ac:dyDescent="0.25">
      <c r="AL4772" s="11"/>
      <c r="BA4772" s="11"/>
      <c r="BO4772" s="11"/>
      <c r="CC4772" s="11"/>
      <c r="CS4772" s="11"/>
    </row>
    <row r="4773" spans="38:97" x14ac:dyDescent="0.25">
      <c r="AL4773" s="11"/>
      <c r="BA4773" s="11"/>
      <c r="BO4773" s="11"/>
      <c r="CC4773" s="11"/>
      <c r="CS4773" s="11"/>
    </row>
    <row r="4774" spans="38:97" x14ac:dyDescent="0.25">
      <c r="AL4774" s="11"/>
      <c r="BA4774" s="11"/>
      <c r="BO4774" s="11"/>
      <c r="CC4774" s="11"/>
      <c r="CS4774" s="11"/>
    </row>
    <row r="4775" spans="38:97" x14ac:dyDescent="0.25">
      <c r="AL4775" s="11"/>
      <c r="BA4775" s="11"/>
      <c r="BO4775" s="11"/>
      <c r="CC4775" s="11"/>
      <c r="CS4775" s="11"/>
    </row>
    <row r="4776" spans="38:97" x14ac:dyDescent="0.25">
      <c r="AL4776" s="11"/>
      <c r="BA4776" s="11"/>
      <c r="BO4776" s="11"/>
      <c r="CC4776" s="11"/>
      <c r="CS4776" s="11"/>
    </row>
    <row r="4777" spans="38:97" x14ac:dyDescent="0.25">
      <c r="AL4777" s="11"/>
      <c r="BA4777" s="11"/>
      <c r="BO4777" s="11"/>
      <c r="CC4777" s="11"/>
      <c r="CS4777" s="11"/>
    </row>
    <row r="4778" spans="38:97" x14ac:dyDescent="0.25">
      <c r="AL4778" s="11"/>
      <c r="BA4778" s="11"/>
      <c r="BO4778" s="11"/>
      <c r="CC4778" s="11"/>
      <c r="CS4778" s="11"/>
    </row>
    <row r="4779" spans="38:97" x14ac:dyDescent="0.25">
      <c r="AL4779" s="11"/>
      <c r="BA4779" s="11"/>
      <c r="BO4779" s="11"/>
      <c r="CC4779" s="11"/>
      <c r="CS4779" s="11"/>
    </row>
    <row r="4780" spans="38:97" x14ac:dyDescent="0.25">
      <c r="AL4780" s="11"/>
      <c r="BA4780" s="11"/>
      <c r="BO4780" s="11"/>
      <c r="CC4780" s="11"/>
      <c r="CS4780" s="11"/>
    </row>
    <row r="4781" spans="38:97" x14ac:dyDescent="0.25">
      <c r="AL4781" s="11"/>
      <c r="BA4781" s="11"/>
      <c r="BO4781" s="11"/>
      <c r="CC4781" s="11"/>
      <c r="CS4781" s="11"/>
    </row>
    <row r="4782" spans="38:97" x14ac:dyDescent="0.25">
      <c r="AL4782" s="11"/>
      <c r="BA4782" s="11"/>
      <c r="BO4782" s="11"/>
      <c r="CC4782" s="11"/>
      <c r="CS4782" s="11"/>
    </row>
    <row r="4783" spans="38:97" x14ac:dyDescent="0.25">
      <c r="AL4783" s="11"/>
      <c r="BA4783" s="11"/>
      <c r="BO4783" s="11"/>
      <c r="CC4783" s="11"/>
      <c r="CS4783" s="11"/>
    </row>
    <row r="4784" spans="38:97" x14ac:dyDescent="0.25">
      <c r="AL4784" s="11"/>
      <c r="BA4784" s="11"/>
      <c r="BO4784" s="11"/>
      <c r="CC4784" s="11"/>
      <c r="CS4784" s="11"/>
    </row>
    <row r="4785" spans="38:97" x14ac:dyDescent="0.25">
      <c r="AL4785" s="11"/>
      <c r="BA4785" s="11"/>
      <c r="BO4785" s="11"/>
      <c r="CC4785" s="11"/>
      <c r="CS4785" s="11"/>
    </row>
    <row r="4786" spans="38:97" x14ac:dyDescent="0.25">
      <c r="AL4786" s="11"/>
      <c r="BA4786" s="11"/>
      <c r="BO4786" s="11"/>
      <c r="CC4786" s="11"/>
      <c r="CS4786" s="11"/>
    </row>
    <row r="4787" spans="38:97" x14ac:dyDescent="0.25">
      <c r="AL4787" s="11"/>
      <c r="BA4787" s="11"/>
      <c r="BO4787" s="11"/>
      <c r="CC4787" s="11"/>
      <c r="CS4787" s="11"/>
    </row>
    <row r="4788" spans="38:97" x14ac:dyDescent="0.25">
      <c r="AL4788" s="11"/>
      <c r="BA4788" s="11"/>
      <c r="BO4788" s="11"/>
      <c r="CC4788" s="11"/>
      <c r="CS4788" s="11"/>
    </row>
    <row r="4789" spans="38:97" x14ac:dyDescent="0.25">
      <c r="AL4789" s="11"/>
      <c r="BA4789" s="11"/>
      <c r="BO4789" s="11"/>
      <c r="CC4789" s="11"/>
      <c r="CS4789" s="11"/>
    </row>
    <row r="4790" spans="38:97" x14ac:dyDescent="0.25">
      <c r="AL4790" s="11"/>
      <c r="BA4790" s="11"/>
      <c r="BO4790" s="11"/>
      <c r="CC4790" s="11"/>
      <c r="CS4790" s="11"/>
    </row>
    <row r="4791" spans="38:97" x14ac:dyDescent="0.25">
      <c r="AL4791" s="11"/>
      <c r="BA4791" s="11"/>
      <c r="BO4791" s="11"/>
      <c r="CC4791" s="11"/>
      <c r="CS4791" s="11"/>
    </row>
    <row r="4792" spans="38:97" x14ac:dyDescent="0.25">
      <c r="AL4792" s="11"/>
      <c r="BA4792" s="11"/>
      <c r="BO4792" s="11"/>
      <c r="CC4792" s="11"/>
      <c r="CS4792" s="11"/>
    </row>
    <row r="4793" spans="38:97" x14ac:dyDescent="0.25">
      <c r="AL4793" s="11"/>
      <c r="BA4793" s="11"/>
      <c r="BO4793" s="11"/>
      <c r="CC4793" s="11"/>
      <c r="CS4793" s="11"/>
    </row>
    <row r="4794" spans="38:97" x14ac:dyDescent="0.25">
      <c r="AL4794" s="11"/>
      <c r="BA4794" s="11"/>
      <c r="BO4794" s="11"/>
      <c r="CC4794" s="11"/>
      <c r="CS4794" s="11"/>
    </row>
    <row r="4795" spans="38:97" x14ac:dyDescent="0.25">
      <c r="AL4795" s="11"/>
      <c r="BA4795" s="11"/>
      <c r="BO4795" s="11"/>
      <c r="CC4795" s="11"/>
      <c r="CS4795" s="11"/>
    </row>
    <row r="4796" spans="38:97" x14ac:dyDescent="0.25">
      <c r="AL4796" s="11"/>
      <c r="BA4796" s="11"/>
      <c r="BO4796" s="11"/>
      <c r="CC4796" s="11"/>
      <c r="CS4796" s="11"/>
    </row>
    <row r="4797" spans="38:97" x14ac:dyDescent="0.25">
      <c r="AL4797" s="11"/>
      <c r="BA4797" s="11"/>
      <c r="BO4797" s="11"/>
      <c r="CC4797" s="11"/>
      <c r="CS4797" s="11"/>
    </row>
    <row r="4798" spans="38:97" x14ac:dyDescent="0.25">
      <c r="AL4798" s="11"/>
      <c r="BA4798" s="11"/>
      <c r="BO4798" s="11"/>
      <c r="CC4798" s="11"/>
      <c r="CS4798" s="11"/>
    </row>
    <row r="4799" spans="38:97" x14ac:dyDescent="0.25">
      <c r="AL4799" s="11"/>
      <c r="BA4799" s="11"/>
      <c r="BO4799" s="11"/>
      <c r="CC4799" s="11"/>
      <c r="CS4799" s="11"/>
    </row>
    <row r="4800" spans="38:97" x14ac:dyDescent="0.25">
      <c r="AL4800" s="11"/>
      <c r="BA4800" s="11"/>
      <c r="BO4800" s="11"/>
      <c r="CC4800" s="11"/>
      <c r="CS4800" s="11"/>
    </row>
    <row r="4801" spans="38:97" x14ac:dyDescent="0.25">
      <c r="AL4801" s="11"/>
      <c r="BA4801" s="11"/>
      <c r="BO4801" s="11"/>
      <c r="CC4801" s="11"/>
      <c r="CS4801" s="11"/>
    </row>
    <row r="4802" spans="38:97" x14ac:dyDescent="0.25">
      <c r="AL4802" s="11"/>
      <c r="BA4802" s="11"/>
      <c r="BO4802" s="11"/>
      <c r="CC4802" s="11"/>
      <c r="CS4802" s="11"/>
    </row>
    <row r="4803" spans="38:97" x14ac:dyDescent="0.25">
      <c r="AL4803" s="11"/>
      <c r="BA4803" s="11"/>
      <c r="BO4803" s="11"/>
      <c r="CC4803" s="11"/>
      <c r="CS4803" s="11"/>
    </row>
    <row r="4804" spans="38:97" x14ac:dyDescent="0.25">
      <c r="AL4804" s="11"/>
      <c r="BA4804" s="11"/>
      <c r="BO4804" s="11"/>
      <c r="CC4804" s="11"/>
      <c r="CS4804" s="11"/>
    </row>
    <row r="4805" spans="38:97" x14ac:dyDescent="0.25">
      <c r="AL4805" s="11"/>
      <c r="BA4805" s="11"/>
      <c r="BO4805" s="11"/>
      <c r="CC4805" s="11"/>
      <c r="CS4805" s="11"/>
    </row>
    <row r="4806" spans="38:97" x14ac:dyDescent="0.25">
      <c r="AL4806" s="11"/>
      <c r="BA4806" s="11"/>
      <c r="BO4806" s="11"/>
      <c r="CC4806" s="11"/>
      <c r="CS4806" s="11"/>
    </row>
    <row r="4807" spans="38:97" x14ac:dyDescent="0.25">
      <c r="AL4807" s="11"/>
      <c r="BA4807" s="11"/>
      <c r="BO4807" s="11"/>
      <c r="CC4807" s="11"/>
      <c r="CS4807" s="11"/>
    </row>
    <row r="4808" spans="38:97" x14ac:dyDescent="0.25">
      <c r="AL4808" s="11"/>
      <c r="BA4808" s="11"/>
      <c r="BO4808" s="11"/>
      <c r="CC4808" s="11"/>
      <c r="CS4808" s="11"/>
    </row>
    <row r="4809" spans="38:97" x14ac:dyDescent="0.25">
      <c r="AL4809" s="11"/>
      <c r="BA4809" s="11"/>
      <c r="BO4809" s="11"/>
      <c r="CC4809" s="11"/>
      <c r="CS4809" s="11"/>
    </row>
    <row r="4810" spans="38:97" x14ac:dyDescent="0.25">
      <c r="AL4810" s="11"/>
      <c r="BA4810" s="11"/>
      <c r="BO4810" s="11"/>
      <c r="CC4810" s="11"/>
      <c r="CS4810" s="11"/>
    </row>
    <row r="4811" spans="38:97" x14ac:dyDescent="0.25">
      <c r="AL4811" s="11"/>
      <c r="BA4811" s="11"/>
      <c r="BO4811" s="11"/>
      <c r="CC4811" s="11"/>
      <c r="CS4811" s="11"/>
    </row>
    <row r="4812" spans="38:97" x14ac:dyDescent="0.25">
      <c r="AL4812" s="11"/>
      <c r="BA4812" s="11"/>
      <c r="BO4812" s="11"/>
      <c r="CC4812" s="11"/>
      <c r="CS4812" s="11"/>
    </row>
    <row r="4813" spans="38:97" x14ac:dyDescent="0.25">
      <c r="AL4813" s="11"/>
      <c r="BA4813" s="11"/>
      <c r="BO4813" s="11"/>
      <c r="CC4813" s="11"/>
      <c r="CS4813" s="11"/>
    </row>
    <row r="4814" spans="38:97" x14ac:dyDescent="0.25">
      <c r="AL4814" s="11"/>
      <c r="BA4814" s="11"/>
      <c r="BO4814" s="11"/>
      <c r="CC4814" s="11"/>
      <c r="CS4814" s="11"/>
    </row>
    <row r="4815" spans="38:97" x14ac:dyDescent="0.25">
      <c r="AL4815" s="11"/>
      <c r="BA4815" s="11"/>
      <c r="BO4815" s="11"/>
      <c r="CC4815" s="11"/>
      <c r="CS4815" s="11"/>
    </row>
    <row r="4816" spans="38:97" x14ac:dyDescent="0.25">
      <c r="AL4816" s="11"/>
      <c r="BA4816" s="11"/>
      <c r="BO4816" s="11"/>
      <c r="CC4816" s="11"/>
      <c r="CS4816" s="11"/>
    </row>
    <row r="4817" spans="38:97" x14ac:dyDescent="0.25">
      <c r="AL4817" s="11"/>
      <c r="BA4817" s="11"/>
      <c r="BO4817" s="11"/>
      <c r="CC4817" s="11"/>
      <c r="CS4817" s="11"/>
    </row>
    <row r="4818" spans="38:97" x14ac:dyDescent="0.25">
      <c r="AL4818" s="11"/>
      <c r="BA4818" s="11"/>
      <c r="BO4818" s="11"/>
      <c r="CC4818" s="11"/>
      <c r="CS4818" s="11"/>
    </row>
    <row r="4819" spans="38:97" x14ac:dyDescent="0.25">
      <c r="AL4819" s="11"/>
      <c r="BA4819" s="11"/>
      <c r="BO4819" s="11"/>
      <c r="CC4819" s="11"/>
      <c r="CS4819" s="11"/>
    </row>
    <row r="4820" spans="38:97" x14ac:dyDescent="0.25">
      <c r="AL4820" s="11"/>
      <c r="BA4820" s="11"/>
      <c r="BO4820" s="11"/>
      <c r="CC4820" s="11"/>
      <c r="CS4820" s="11"/>
    </row>
    <row r="4821" spans="38:97" x14ac:dyDescent="0.25">
      <c r="AL4821" s="11"/>
      <c r="BA4821" s="11"/>
      <c r="BO4821" s="11"/>
      <c r="CC4821" s="11"/>
      <c r="CS4821" s="11"/>
    </row>
    <row r="4822" spans="38:97" x14ac:dyDescent="0.25">
      <c r="AL4822" s="11"/>
      <c r="BA4822" s="11"/>
      <c r="BO4822" s="11"/>
      <c r="CC4822" s="11"/>
      <c r="CS4822" s="11"/>
    </row>
    <row r="4823" spans="38:97" x14ac:dyDescent="0.25">
      <c r="AL4823" s="11"/>
      <c r="BA4823" s="11"/>
      <c r="BO4823" s="11"/>
      <c r="CC4823" s="11"/>
      <c r="CS4823" s="11"/>
    </row>
    <row r="4824" spans="38:97" x14ac:dyDescent="0.25">
      <c r="AL4824" s="11"/>
      <c r="BA4824" s="11"/>
      <c r="BO4824" s="11"/>
      <c r="CC4824" s="11"/>
      <c r="CS4824" s="11"/>
    </row>
    <row r="4825" spans="38:97" x14ac:dyDescent="0.25">
      <c r="AL4825" s="11"/>
      <c r="BA4825" s="11"/>
      <c r="BO4825" s="11"/>
      <c r="CC4825" s="11"/>
      <c r="CS4825" s="11"/>
    </row>
    <row r="4826" spans="38:97" x14ac:dyDescent="0.25">
      <c r="AL4826" s="11"/>
      <c r="BA4826" s="11"/>
      <c r="BO4826" s="11"/>
      <c r="CC4826" s="11"/>
      <c r="CS4826" s="11"/>
    </row>
    <row r="4827" spans="38:97" x14ac:dyDescent="0.25">
      <c r="AL4827" s="11"/>
      <c r="BA4827" s="11"/>
      <c r="BO4827" s="11"/>
      <c r="CC4827" s="11"/>
      <c r="CS4827" s="11"/>
    </row>
    <row r="4828" spans="38:97" x14ac:dyDescent="0.25">
      <c r="AL4828" s="11"/>
      <c r="BA4828" s="11"/>
      <c r="BO4828" s="11"/>
      <c r="CC4828" s="11"/>
      <c r="CS4828" s="11"/>
    </row>
    <row r="4829" spans="38:97" x14ac:dyDescent="0.25">
      <c r="AL4829" s="11"/>
      <c r="BA4829" s="11"/>
      <c r="BO4829" s="11"/>
      <c r="CC4829" s="11"/>
      <c r="CS4829" s="11"/>
    </row>
    <row r="4830" spans="38:97" x14ac:dyDescent="0.25">
      <c r="AL4830" s="11"/>
      <c r="BA4830" s="11"/>
      <c r="BO4830" s="11"/>
      <c r="CC4830" s="11"/>
      <c r="CS4830" s="11"/>
    </row>
    <row r="4831" spans="38:97" x14ac:dyDescent="0.25">
      <c r="AL4831" s="11"/>
      <c r="BA4831" s="11"/>
      <c r="BO4831" s="11"/>
      <c r="CC4831" s="11"/>
      <c r="CS4831" s="11"/>
    </row>
    <row r="4832" spans="38:97" x14ac:dyDescent="0.25">
      <c r="AL4832" s="11"/>
      <c r="BA4832" s="11"/>
      <c r="BO4832" s="11"/>
      <c r="CC4832" s="11"/>
      <c r="CS4832" s="11"/>
    </row>
    <row r="4833" spans="38:97" x14ac:dyDescent="0.25">
      <c r="AL4833" s="11"/>
      <c r="BA4833" s="11"/>
      <c r="BO4833" s="11"/>
      <c r="CC4833" s="11"/>
      <c r="CS4833" s="11"/>
    </row>
    <row r="4834" spans="38:97" x14ac:dyDescent="0.25">
      <c r="AL4834" s="11"/>
      <c r="BA4834" s="11"/>
      <c r="BO4834" s="11"/>
      <c r="CC4834" s="11"/>
      <c r="CS4834" s="11"/>
    </row>
    <row r="4835" spans="38:97" x14ac:dyDescent="0.25">
      <c r="AL4835" s="11"/>
      <c r="BA4835" s="11"/>
      <c r="BO4835" s="11"/>
      <c r="CC4835" s="11"/>
      <c r="CS4835" s="11"/>
    </row>
    <row r="4836" spans="38:97" x14ac:dyDescent="0.25">
      <c r="AL4836" s="11"/>
      <c r="BA4836" s="11"/>
      <c r="BO4836" s="11"/>
      <c r="CC4836" s="11"/>
      <c r="CS4836" s="11"/>
    </row>
    <row r="4837" spans="38:97" x14ac:dyDescent="0.25">
      <c r="AL4837" s="11"/>
      <c r="BA4837" s="11"/>
      <c r="BO4837" s="11"/>
      <c r="CC4837" s="11"/>
      <c r="CS4837" s="11"/>
    </row>
    <row r="4838" spans="38:97" x14ac:dyDescent="0.25">
      <c r="AL4838" s="11"/>
      <c r="BA4838" s="11"/>
      <c r="BO4838" s="11"/>
      <c r="CC4838" s="11"/>
      <c r="CS4838" s="11"/>
    </row>
    <row r="4839" spans="38:97" x14ac:dyDescent="0.25">
      <c r="AL4839" s="11"/>
      <c r="BA4839" s="11"/>
      <c r="BO4839" s="11"/>
      <c r="CC4839" s="11"/>
      <c r="CS4839" s="11"/>
    </row>
    <row r="4840" spans="38:97" x14ac:dyDescent="0.25">
      <c r="AL4840" s="11"/>
      <c r="BA4840" s="11"/>
      <c r="BO4840" s="11"/>
      <c r="CC4840" s="11"/>
      <c r="CS4840" s="11"/>
    </row>
    <row r="4841" spans="38:97" x14ac:dyDescent="0.25">
      <c r="AL4841" s="11"/>
      <c r="BA4841" s="11"/>
      <c r="BO4841" s="11"/>
      <c r="CC4841" s="11"/>
      <c r="CS4841" s="11"/>
    </row>
    <row r="4842" spans="38:97" x14ac:dyDescent="0.25">
      <c r="AL4842" s="11"/>
      <c r="BA4842" s="11"/>
      <c r="BO4842" s="11"/>
      <c r="CC4842" s="11"/>
      <c r="CS4842" s="11"/>
    </row>
    <row r="4843" spans="38:97" x14ac:dyDescent="0.25">
      <c r="AL4843" s="11"/>
      <c r="BA4843" s="11"/>
      <c r="BO4843" s="11"/>
      <c r="CC4843" s="11"/>
      <c r="CS4843" s="11"/>
    </row>
    <row r="4844" spans="38:97" x14ac:dyDescent="0.25">
      <c r="AL4844" s="11"/>
      <c r="BA4844" s="11"/>
      <c r="BO4844" s="11"/>
      <c r="CC4844" s="11"/>
      <c r="CS4844" s="11"/>
    </row>
    <row r="4845" spans="38:97" x14ac:dyDescent="0.25">
      <c r="AL4845" s="11"/>
      <c r="BA4845" s="11"/>
      <c r="BO4845" s="11"/>
      <c r="CC4845" s="11"/>
      <c r="CS4845" s="11"/>
    </row>
    <row r="4846" spans="38:97" x14ac:dyDescent="0.25">
      <c r="AL4846" s="11"/>
      <c r="BA4846" s="11"/>
      <c r="BO4846" s="11"/>
      <c r="CC4846" s="11"/>
      <c r="CS4846" s="11"/>
    </row>
    <row r="4847" spans="38:97" x14ac:dyDescent="0.25">
      <c r="AL4847" s="11"/>
      <c r="BA4847" s="11"/>
      <c r="BO4847" s="11"/>
      <c r="CC4847" s="11"/>
      <c r="CS4847" s="11"/>
    </row>
    <row r="4848" spans="38:97" x14ac:dyDescent="0.25">
      <c r="AL4848" s="11"/>
      <c r="BA4848" s="11"/>
      <c r="BO4848" s="11"/>
      <c r="CC4848" s="11"/>
      <c r="CS4848" s="11"/>
    </row>
    <row r="4849" spans="38:97" x14ac:dyDescent="0.25">
      <c r="AL4849" s="11"/>
      <c r="BA4849" s="11"/>
      <c r="BO4849" s="11"/>
      <c r="CC4849" s="11"/>
      <c r="CS4849" s="11"/>
    </row>
    <row r="4850" spans="38:97" x14ac:dyDescent="0.25">
      <c r="AL4850" s="11"/>
      <c r="BA4850" s="11"/>
      <c r="BO4850" s="11"/>
      <c r="CC4850" s="11"/>
      <c r="CS4850" s="11"/>
    </row>
    <row r="4851" spans="38:97" x14ac:dyDescent="0.25">
      <c r="AL4851" s="11"/>
      <c r="BA4851" s="11"/>
      <c r="BO4851" s="11"/>
      <c r="CC4851" s="11"/>
      <c r="CS4851" s="11"/>
    </row>
    <row r="4852" spans="38:97" x14ac:dyDescent="0.25">
      <c r="AL4852" s="11"/>
      <c r="BA4852" s="11"/>
      <c r="BO4852" s="11"/>
      <c r="CC4852" s="11"/>
      <c r="CS4852" s="11"/>
    </row>
    <row r="4853" spans="38:97" x14ac:dyDescent="0.25">
      <c r="AL4853" s="11"/>
      <c r="BA4853" s="11"/>
      <c r="BO4853" s="11"/>
      <c r="CC4853" s="11"/>
      <c r="CS4853" s="11"/>
    </row>
    <row r="4854" spans="38:97" x14ac:dyDescent="0.25">
      <c r="AL4854" s="11"/>
      <c r="BA4854" s="11"/>
      <c r="BO4854" s="11"/>
      <c r="CC4854" s="11"/>
      <c r="CS4854" s="11"/>
    </row>
    <row r="4855" spans="38:97" x14ac:dyDescent="0.25">
      <c r="AL4855" s="11"/>
      <c r="BA4855" s="11"/>
      <c r="BO4855" s="11"/>
      <c r="CC4855" s="11"/>
      <c r="CS4855" s="11"/>
    </row>
    <row r="4856" spans="38:97" x14ac:dyDescent="0.25">
      <c r="AL4856" s="11"/>
      <c r="BA4856" s="11"/>
      <c r="BO4856" s="11"/>
      <c r="CC4856" s="11"/>
      <c r="CS4856" s="11"/>
    </row>
    <row r="4857" spans="38:97" x14ac:dyDescent="0.25">
      <c r="AL4857" s="11"/>
      <c r="BA4857" s="11"/>
      <c r="BO4857" s="11"/>
      <c r="CC4857" s="11"/>
      <c r="CS4857" s="11"/>
    </row>
    <row r="4858" spans="38:97" x14ac:dyDescent="0.25">
      <c r="AL4858" s="11"/>
      <c r="BA4858" s="11"/>
      <c r="BO4858" s="11"/>
      <c r="CC4858" s="11"/>
      <c r="CS4858" s="11"/>
    </row>
    <row r="4859" spans="38:97" x14ac:dyDescent="0.25">
      <c r="AL4859" s="11"/>
      <c r="BA4859" s="11"/>
      <c r="BO4859" s="11"/>
      <c r="CC4859" s="11"/>
      <c r="CS4859" s="11"/>
    </row>
    <row r="4860" spans="38:97" x14ac:dyDescent="0.25">
      <c r="AL4860" s="11"/>
      <c r="BA4860" s="11"/>
      <c r="BO4860" s="11"/>
      <c r="CC4860" s="11"/>
      <c r="CS4860" s="11"/>
    </row>
    <row r="4861" spans="38:97" x14ac:dyDescent="0.25">
      <c r="AL4861" s="11"/>
      <c r="BA4861" s="11"/>
      <c r="BO4861" s="11"/>
      <c r="CC4861" s="11"/>
      <c r="CS4861" s="11"/>
    </row>
    <row r="4862" spans="38:97" x14ac:dyDescent="0.25">
      <c r="AL4862" s="11"/>
      <c r="BA4862" s="11"/>
      <c r="BO4862" s="11"/>
      <c r="CC4862" s="11"/>
      <c r="CS4862" s="11"/>
    </row>
    <row r="4863" spans="38:97" x14ac:dyDescent="0.25">
      <c r="AL4863" s="11"/>
      <c r="BA4863" s="11"/>
      <c r="BO4863" s="11"/>
      <c r="CC4863" s="11"/>
      <c r="CS4863" s="11"/>
    </row>
    <row r="4864" spans="38:97" x14ac:dyDescent="0.25">
      <c r="AL4864" s="11"/>
      <c r="BA4864" s="11"/>
      <c r="BO4864" s="11"/>
      <c r="CC4864" s="11"/>
      <c r="CS4864" s="11"/>
    </row>
    <row r="4865" spans="38:97" x14ac:dyDescent="0.25">
      <c r="AL4865" s="11"/>
      <c r="BA4865" s="11"/>
      <c r="BO4865" s="11"/>
      <c r="CC4865" s="11"/>
      <c r="CS4865" s="11"/>
    </row>
    <row r="4866" spans="38:97" x14ac:dyDescent="0.25">
      <c r="AL4866" s="11"/>
      <c r="BA4866" s="11"/>
      <c r="BO4866" s="11"/>
      <c r="CC4866" s="11"/>
      <c r="CS4866" s="11"/>
    </row>
    <row r="4867" spans="38:97" x14ac:dyDescent="0.25">
      <c r="AL4867" s="11"/>
      <c r="BA4867" s="11"/>
      <c r="BO4867" s="11"/>
      <c r="CC4867" s="11"/>
      <c r="CS4867" s="11"/>
    </row>
    <row r="4868" spans="38:97" x14ac:dyDescent="0.25">
      <c r="AL4868" s="11"/>
      <c r="BA4868" s="11"/>
      <c r="BO4868" s="11"/>
      <c r="CC4868" s="11"/>
      <c r="CS4868" s="11"/>
    </row>
    <row r="4869" spans="38:97" x14ac:dyDescent="0.25">
      <c r="AL4869" s="11"/>
      <c r="BA4869" s="11"/>
      <c r="BO4869" s="11"/>
      <c r="CC4869" s="11"/>
      <c r="CS4869" s="11"/>
    </row>
    <row r="4870" spans="38:97" x14ac:dyDescent="0.25">
      <c r="AL4870" s="11"/>
      <c r="BA4870" s="11"/>
      <c r="BO4870" s="11"/>
      <c r="CC4870" s="11"/>
      <c r="CS4870" s="11"/>
    </row>
    <row r="4871" spans="38:97" x14ac:dyDescent="0.25">
      <c r="AL4871" s="11"/>
      <c r="BA4871" s="11"/>
      <c r="BO4871" s="11"/>
      <c r="CC4871" s="11"/>
      <c r="CS4871" s="11"/>
    </row>
    <row r="4872" spans="38:97" x14ac:dyDescent="0.25">
      <c r="AL4872" s="11"/>
      <c r="BA4872" s="11"/>
      <c r="BO4872" s="11"/>
      <c r="CC4872" s="11"/>
      <c r="CS4872" s="11"/>
    </row>
    <row r="4873" spans="38:97" x14ac:dyDescent="0.25">
      <c r="AL4873" s="11"/>
      <c r="BA4873" s="11"/>
      <c r="BO4873" s="11"/>
      <c r="CC4873" s="11"/>
      <c r="CS4873" s="11"/>
    </row>
    <row r="4874" spans="38:97" x14ac:dyDescent="0.25">
      <c r="AL4874" s="11"/>
      <c r="BA4874" s="11"/>
      <c r="BO4874" s="11"/>
      <c r="CC4874" s="11"/>
      <c r="CS4874" s="11"/>
    </row>
    <row r="4875" spans="38:97" x14ac:dyDescent="0.25">
      <c r="AL4875" s="11"/>
      <c r="BA4875" s="11"/>
      <c r="BO4875" s="11"/>
      <c r="CC4875" s="11"/>
      <c r="CS4875" s="11"/>
    </row>
    <row r="4876" spans="38:97" x14ac:dyDescent="0.25">
      <c r="AL4876" s="11"/>
      <c r="BA4876" s="11"/>
      <c r="BO4876" s="11"/>
      <c r="CC4876" s="11"/>
      <c r="CS4876" s="11"/>
    </row>
    <row r="4877" spans="38:97" x14ac:dyDescent="0.25">
      <c r="AL4877" s="11"/>
      <c r="BA4877" s="11"/>
      <c r="BO4877" s="11"/>
      <c r="CC4877" s="11"/>
      <c r="CS4877" s="11"/>
    </row>
    <row r="4878" spans="38:97" x14ac:dyDescent="0.25">
      <c r="AL4878" s="11"/>
      <c r="BA4878" s="11"/>
      <c r="BO4878" s="11"/>
      <c r="CC4878" s="11"/>
      <c r="CS4878" s="11"/>
    </row>
    <row r="4879" spans="38:97" x14ac:dyDescent="0.25">
      <c r="AL4879" s="11"/>
      <c r="BA4879" s="11"/>
      <c r="BO4879" s="11"/>
      <c r="CC4879" s="11"/>
      <c r="CS4879" s="11"/>
    </row>
    <row r="4880" spans="38:97" x14ac:dyDescent="0.25">
      <c r="AL4880" s="11"/>
      <c r="BA4880" s="11"/>
      <c r="BO4880" s="11"/>
      <c r="CC4880" s="11"/>
      <c r="CS4880" s="11"/>
    </row>
    <row r="4881" spans="38:97" x14ac:dyDescent="0.25">
      <c r="AL4881" s="11"/>
      <c r="BA4881" s="11"/>
      <c r="BO4881" s="11"/>
      <c r="CC4881" s="11"/>
      <c r="CS4881" s="11"/>
    </row>
    <row r="4882" spans="38:97" x14ac:dyDescent="0.25">
      <c r="AL4882" s="11"/>
      <c r="BA4882" s="11"/>
      <c r="BO4882" s="11"/>
      <c r="CC4882" s="11"/>
      <c r="CS4882" s="11"/>
    </row>
    <row r="4883" spans="38:97" x14ac:dyDescent="0.25">
      <c r="AL4883" s="11"/>
      <c r="BA4883" s="11"/>
      <c r="BO4883" s="11"/>
      <c r="CC4883" s="11"/>
      <c r="CS4883" s="11"/>
    </row>
    <row r="4884" spans="38:97" x14ac:dyDescent="0.25">
      <c r="AL4884" s="11"/>
      <c r="BA4884" s="11"/>
      <c r="BO4884" s="11"/>
      <c r="CC4884" s="11"/>
      <c r="CS4884" s="11"/>
    </row>
    <row r="4885" spans="38:97" x14ac:dyDescent="0.25">
      <c r="AL4885" s="11"/>
      <c r="BA4885" s="11"/>
      <c r="BO4885" s="11"/>
      <c r="CC4885" s="11"/>
      <c r="CS4885" s="11"/>
    </row>
    <row r="4886" spans="38:97" x14ac:dyDescent="0.25">
      <c r="AL4886" s="11"/>
      <c r="BA4886" s="11"/>
      <c r="BO4886" s="11"/>
      <c r="CC4886" s="11"/>
      <c r="CS4886" s="11"/>
    </row>
    <row r="4887" spans="38:97" x14ac:dyDescent="0.25">
      <c r="AL4887" s="11"/>
      <c r="BA4887" s="11"/>
      <c r="BO4887" s="11"/>
      <c r="CC4887" s="11"/>
      <c r="CS4887" s="11"/>
    </row>
    <row r="4888" spans="38:97" x14ac:dyDescent="0.25">
      <c r="AL4888" s="11"/>
      <c r="BA4888" s="11"/>
      <c r="BO4888" s="11"/>
      <c r="CC4888" s="11"/>
      <c r="CS4888" s="11"/>
    </row>
    <row r="4889" spans="38:97" x14ac:dyDescent="0.25">
      <c r="AL4889" s="11"/>
      <c r="BA4889" s="11"/>
      <c r="BO4889" s="11"/>
      <c r="CC4889" s="11"/>
      <c r="CS4889" s="11"/>
    </row>
    <row r="4890" spans="38:97" x14ac:dyDescent="0.25">
      <c r="AL4890" s="11"/>
      <c r="BA4890" s="11"/>
      <c r="BO4890" s="11"/>
      <c r="CC4890" s="11"/>
      <c r="CS4890" s="11"/>
    </row>
    <row r="4891" spans="38:97" x14ac:dyDescent="0.25">
      <c r="AL4891" s="11"/>
      <c r="BA4891" s="11"/>
      <c r="BO4891" s="11"/>
      <c r="CC4891" s="11"/>
      <c r="CS4891" s="11"/>
    </row>
    <row r="4892" spans="38:97" x14ac:dyDescent="0.25">
      <c r="AL4892" s="11"/>
      <c r="BA4892" s="11"/>
      <c r="BO4892" s="11"/>
      <c r="CC4892" s="11"/>
      <c r="CS4892" s="11"/>
    </row>
    <row r="4893" spans="38:97" x14ac:dyDescent="0.25">
      <c r="AL4893" s="11"/>
      <c r="BA4893" s="11"/>
      <c r="BO4893" s="11"/>
      <c r="CC4893" s="11"/>
      <c r="CS4893" s="11"/>
    </row>
    <row r="4894" spans="38:97" x14ac:dyDescent="0.25">
      <c r="AL4894" s="11"/>
      <c r="BA4894" s="11"/>
      <c r="BO4894" s="11"/>
      <c r="CC4894" s="11"/>
      <c r="CS4894" s="11"/>
    </row>
    <row r="4895" spans="38:97" x14ac:dyDescent="0.25">
      <c r="AL4895" s="11"/>
      <c r="BA4895" s="11"/>
      <c r="BO4895" s="11"/>
      <c r="CC4895" s="11"/>
      <c r="CS4895" s="11"/>
    </row>
    <row r="4896" spans="38:97" x14ac:dyDescent="0.25">
      <c r="AL4896" s="11"/>
      <c r="BA4896" s="11"/>
      <c r="BO4896" s="11"/>
      <c r="CC4896" s="11"/>
      <c r="CS4896" s="11"/>
    </row>
    <row r="4897" spans="38:97" x14ac:dyDescent="0.25">
      <c r="AL4897" s="11"/>
      <c r="BA4897" s="11"/>
      <c r="BO4897" s="11"/>
      <c r="CC4897" s="11"/>
      <c r="CS4897" s="11"/>
    </row>
    <row r="4898" spans="38:97" x14ac:dyDescent="0.25">
      <c r="AL4898" s="11"/>
      <c r="BA4898" s="11"/>
      <c r="BO4898" s="11"/>
      <c r="CC4898" s="11"/>
      <c r="CS4898" s="11"/>
    </row>
    <row r="4899" spans="38:97" x14ac:dyDescent="0.25">
      <c r="AL4899" s="11"/>
      <c r="BA4899" s="11"/>
      <c r="BO4899" s="11"/>
      <c r="CC4899" s="11"/>
      <c r="CS4899" s="11"/>
    </row>
    <row r="4900" spans="38:97" x14ac:dyDescent="0.25">
      <c r="AL4900" s="11"/>
      <c r="BA4900" s="11"/>
      <c r="BO4900" s="11"/>
      <c r="CC4900" s="11"/>
      <c r="CS4900" s="11"/>
    </row>
    <row r="4901" spans="38:97" x14ac:dyDescent="0.25">
      <c r="AL4901" s="11"/>
      <c r="BA4901" s="11"/>
      <c r="BO4901" s="11"/>
      <c r="CC4901" s="11"/>
      <c r="CS4901" s="11"/>
    </row>
    <row r="4902" spans="38:97" x14ac:dyDescent="0.25">
      <c r="AL4902" s="11"/>
      <c r="BA4902" s="11"/>
      <c r="BO4902" s="11"/>
      <c r="CC4902" s="11"/>
      <c r="CS4902" s="11"/>
    </row>
    <row r="4903" spans="38:97" x14ac:dyDescent="0.25">
      <c r="AL4903" s="11"/>
      <c r="BA4903" s="11"/>
      <c r="BO4903" s="11"/>
      <c r="CC4903" s="11"/>
      <c r="CS4903" s="11"/>
    </row>
    <row r="4904" spans="38:97" x14ac:dyDescent="0.25">
      <c r="AL4904" s="11"/>
      <c r="BA4904" s="11"/>
      <c r="BO4904" s="11"/>
      <c r="CC4904" s="11"/>
      <c r="CS4904" s="11"/>
    </row>
    <row r="4905" spans="38:97" x14ac:dyDescent="0.25">
      <c r="AL4905" s="11"/>
      <c r="BA4905" s="11"/>
      <c r="BO4905" s="11"/>
      <c r="CC4905" s="11"/>
      <c r="CS4905" s="11"/>
    </row>
    <row r="4906" spans="38:97" x14ac:dyDescent="0.25">
      <c r="AL4906" s="11"/>
      <c r="BA4906" s="11"/>
      <c r="BO4906" s="11"/>
      <c r="CC4906" s="11"/>
      <c r="CS4906" s="11"/>
    </row>
    <row r="4907" spans="38:97" x14ac:dyDescent="0.25">
      <c r="AL4907" s="11"/>
      <c r="BA4907" s="11"/>
      <c r="BO4907" s="11"/>
      <c r="CC4907" s="11"/>
      <c r="CS4907" s="11"/>
    </row>
    <row r="4908" spans="38:97" x14ac:dyDescent="0.25">
      <c r="AL4908" s="11"/>
      <c r="BA4908" s="11"/>
      <c r="BO4908" s="11"/>
      <c r="CC4908" s="11"/>
      <c r="CS4908" s="11"/>
    </row>
    <row r="4909" spans="38:97" x14ac:dyDescent="0.25">
      <c r="AL4909" s="11"/>
      <c r="BA4909" s="11"/>
      <c r="BO4909" s="11"/>
      <c r="CC4909" s="11"/>
      <c r="CS4909" s="11"/>
    </row>
    <row r="4910" spans="38:97" x14ac:dyDescent="0.25">
      <c r="AL4910" s="11"/>
      <c r="BA4910" s="11"/>
      <c r="BO4910" s="11"/>
      <c r="CC4910" s="11"/>
      <c r="CS4910" s="11"/>
    </row>
    <row r="4911" spans="38:97" x14ac:dyDescent="0.25">
      <c r="AL4911" s="11"/>
      <c r="BA4911" s="11"/>
      <c r="BO4911" s="11"/>
      <c r="CC4911" s="11"/>
      <c r="CS4911" s="11"/>
    </row>
    <row r="4912" spans="38:97" x14ac:dyDescent="0.25">
      <c r="AL4912" s="11"/>
      <c r="BA4912" s="11"/>
      <c r="BO4912" s="11"/>
      <c r="CC4912" s="11"/>
      <c r="CS4912" s="11"/>
    </row>
    <row r="4913" spans="38:97" x14ac:dyDescent="0.25">
      <c r="AL4913" s="11"/>
      <c r="BA4913" s="11"/>
      <c r="BO4913" s="11"/>
      <c r="CC4913" s="11"/>
      <c r="CS4913" s="11"/>
    </row>
    <row r="4914" spans="38:97" x14ac:dyDescent="0.25">
      <c r="AL4914" s="11"/>
      <c r="BA4914" s="11"/>
      <c r="BO4914" s="11"/>
      <c r="CC4914" s="11"/>
      <c r="CS4914" s="11"/>
    </row>
    <row r="4915" spans="38:97" x14ac:dyDescent="0.25">
      <c r="AL4915" s="11"/>
      <c r="BA4915" s="11"/>
      <c r="BO4915" s="11"/>
      <c r="CC4915" s="11"/>
      <c r="CS4915" s="11"/>
    </row>
    <row r="4916" spans="38:97" x14ac:dyDescent="0.25">
      <c r="AL4916" s="11"/>
      <c r="BA4916" s="11"/>
      <c r="BO4916" s="11"/>
      <c r="CC4916" s="11"/>
      <c r="CS4916" s="11"/>
    </row>
    <row r="4917" spans="38:97" x14ac:dyDescent="0.25">
      <c r="AL4917" s="11"/>
      <c r="BA4917" s="11"/>
      <c r="BO4917" s="11"/>
      <c r="CC4917" s="11"/>
      <c r="CS4917" s="11"/>
    </row>
    <row r="4918" spans="38:97" x14ac:dyDescent="0.25">
      <c r="AL4918" s="11"/>
      <c r="BA4918" s="11"/>
      <c r="BO4918" s="11"/>
      <c r="CC4918" s="11"/>
      <c r="CS4918" s="11"/>
    </row>
    <row r="4919" spans="38:97" x14ac:dyDescent="0.25">
      <c r="AL4919" s="11"/>
      <c r="BA4919" s="11"/>
      <c r="BO4919" s="11"/>
      <c r="CC4919" s="11"/>
      <c r="CS4919" s="11"/>
    </row>
    <row r="4920" spans="38:97" x14ac:dyDescent="0.25">
      <c r="AL4920" s="11"/>
      <c r="BA4920" s="11"/>
      <c r="BO4920" s="11"/>
      <c r="CC4920" s="11"/>
      <c r="CS4920" s="11"/>
    </row>
    <row r="4921" spans="38:97" x14ac:dyDescent="0.25">
      <c r="AL4921" s="11"/>
      <c r="BA4921" s="11"/>
      <c r="BO4921" s="11"/>
      <c r="CC4921" s="11"/>
      <c r="CS4921" s="11"/>
    </row>
    <row r="4922" spans="38:97" x14ac:dyDescent="0.25">
      <c r="AL4922" s="11"/>
      <c r="BA4922" s="11"/>
      <c r="BO4922" s="11"/>
      <c r="CC4922" s="11"/>
      <c r="CS4922" s="11"/>
    </row>
    <row r="4923" spans="38:97" x14ac:dyDescent="0.25">
      <c r="AL4923" s="11"/>
      <c r="BA4923" s="11"/>
      <c r="BO4923" s="11"/>
      <c r="CC4923" s="11"/>
      <c r="CS4923" s="11"/>
    </row>
    <row r="4924" spans="38:97" x14ac:dyDescent="0.25">
      <c r="AL4924" s="11"/>
      <c r="BA4924" s="11"/>
      <c r="BO4924" s="11"/>
      <c r="CC4924" s="11"/>
      <c r="CS4924" s="11"/>
    </row>
    <row r="4925" spans="38:97" x14ac:dyDescent="0.25">
      <c r="AL4925" s="11"/>
      <c r="BA4925" s="11"/>
      <c r="BO4925" s="11"/>
      <c r="CC4925" s="11"/>
      <c r="CS4925" s="11"/>
    </row>
    <row r="4926" spans="38:97" x14ac:dyDescent="0.25">
      <c r="AL4926" s="11"/>
      <c r="BA4926" s="11"/>
      <c r="BO4926" s="11"/>
      <c r="CC4926" s="11"/>
      <c r="CS4926" s="11"/>
    </row>
    <row r="4927" spans="38:97" x14ac:dyDescent="0.25">
      <c r="AL4927" s="11"/>
      <c r="BA4927" s="11"/>
      <c r="BO4927" s="11"/>
      <c r="CC4927" s="11"/>
      <c r="CS4927" s="11"/>
    </row>
    <row r="4928" spans="38:97" x14ac:dyDescent="0.25">
      <c r="AL4928" s="11"/>
      <c r="BA4928" s="11"/>
      <c r="BO4928" s="11"/>
      <c r="CC4928" s="11"/>
      <c r="CS4928" s="11"/>
    </row>
    <row r="4929" spans="38:97" x14ac:dyDescent="0.25">
      <c r="AL4929" s="11"/>
      <c r="BA4929" s="11"/>
      <c r="BO4929" s="11"/>
      <c r="CC4929" s="11"/>
      <c r="CS4929" s="11"/>
    </row>
    <row r="4930" spans="38:97" x14ac:dyDescent="0.25">
      <c r="AL4930" s="11"/>
      <c r="BA4930" s="11"/>
      <c r="BO4930" s="11"/>
      <c r="CC4930" s="11"/>
      <c r="CS4930" s="11"/>
    </row>
    <row r="4931" spans="38:97" x14ac:dyDescent="0.25">
      <c r="AL4931" s="11"/>
      <c r="BA4931" s="11"/>
      <c r="BO4931" s="11"/>
      <c r="CC4931" s="11"/>
      <c r="CS4931" s="11"/>
    </row>
    <row r="4932" spans="38:97" x14ac:dyDescent="0.25">
      <c r="AL4932" s="11"/>
      <c r="BA4932" s="11"/>
      <c r="BO4932" s="11"/>
      <c r="CC4932" s="11"/>
      <c r="CS4932" s="11"/>
    </row>
    <row r="4933" spans="38:97" x14ac:dyDescent="0.25">
      <c r="AL4933" s="11"/>
      <c r="BA4933" s="11"/>
      <c r="BO4933" s="11"/>
      <c r="CC4933" s="11"/>
      <c r="CS4933" s="11"/>
    </row>
    <row r="4934" spans="38:97" x14ac:dyDescent="0.25">
      <c r="AL4934" s="11"/>
      <c r="BA4934" s="11"/>
      <c r="BO4934" s="11"/>
      <c r="CC4934" s="11"/>
      <c r="CS4934" s="11"/>
    </row>
    <row r="4935" spans="38:97" x14ac:dyDescent="0.25">
      <c r="AL4935" s="11"/>
      <c r="BA4935" s="11"/>
      <c r="BO4935" s="11"/>
      <c r="CC4935" s="11"/>
      <c r="CS4935" s="11"/>
    </row>
    <row r="4936" spans="38:97" x14ac:dyDescent="0.25">
      <c r="AL4936" s="11"/>
      <c r="BA4936" s="11"/>
      <c r="BO4936" s="11"/>
      <c r="CC4936" s="11"/>
      <c r="CS4936" s="11"/>
    </row>
    <row r="4937" spans="38:97" x14ac:dyDescent="0.25">
      <c r="AL4937" s="11"/>
      <c r="BA4937" s="11"/>
      <c r="BO4937" s="11"/>
      <c r="CC4937" s="11"/>
      <c r="CS4937" s="11"/>
    </row>
    <row r="4938" spans="38:97" x14ac:dyDescent="0.25">
      <c r="AL4938" s="11"/>
      <c r="BA4938" s="11"/>
      <c r="BO4938" s="11"/>
      <c r="CC4938" s="11"/>
      <c r="CS4938" s="11"/>
    </row>
    <row r="4939" spans="38:97" x14ac:dyDescent="0.25">
      <c r="AL4939" s="11"/>
      <c r="BA4939" s="11"/>
      <c r="BO4939" s="11"/>
      <c r="CC4939" s="11"/>
      <c r="CS4939" s="11"/>
    </row>
    <row r="4940" spans="38:97" x14ac:dyDescent="0.25">
      <c r="AL4940" s="11"/>
      <c r="BA4940" s="11"/>
      <c r="BO4940" s="11"/>
      <c r="CC4940" s="11"/>
      <c r="CS4940" s="11"/>
    </row>
    <row r="4941" spans="38:97" x14ac:dyDescent="0.25">
      <c r="AL4941" s="11"/>
      <c r="BA4941" s="11"/>
      <c r="BO4941" s="11"/>
      <c r="CC4941" s="11"/>
      <c r="CS4941" s="11"/>
    </row>
    <row r="4942" spans="38:97" x14ac:dyDescent="0.25">
      <c r="AL4942" s="11"/>
      <c r="BA4942" s="11"/>
      <c r="BO4942" s="11"/>
      <c r="CC4942" s="11"/>
      <c r="CS4942" s="11"/>
    </row>
    <row r="4943" spans="38:97" x14ac:dyDescent="0.25">
      <c r="AL4943" s="11"/>
      <c r="BA4943" s="11"/>
      <c r="BO4943" s="11"/>
      <c r="CC4943" s="11"/>
      <c r="CS4943" s="11"/>
    </row>
    <row r="4944" spans="38:97" x14ac:dyDescent="0.25">
      <c r="AL4944" s="11"/>
      <c r="BA4944" s="11"/>
      <c r="BO4944" s="11"/>
      <c r="CC4944" s="11"/>
      <c r="CS4944" s="11"/>
    </row>
    <row r="4945" spans="38:97" x14ac:dyDescent="0.25">
      <c r="AL4945" s="11"/>
      <c r="BA4945" s="11"/>
      <c r="BO4945" s="11"/>
      <c r="CC4945" s="11"/>
      <c r="CS4945" s="11"/>
    </row>
    <row r="4946" spans="38:97" x14ac:dyDescent="0.25">
      <c r="AL4946" s="11"/>
      <c r="BA4946" s="11"/>
      <c r="BO4946" s="11"/>
      <c r="CC4946" s="11"/>
      <c r="CS4946" s="11"/>
    </row>
    <row r="4947" spans="38:97" x14ac:dyDescent="0.25">
      <c r="AL4947" s="11"/>
      <c r="BA4947" s="11"/>
      <c r="BO4947" s="11"/>
      <c r="CC4947" s="11"/>
      <c r="CS4947" s="11"/>
    </row>
    <row r="4948" spans="38:97" x14ac:dyDescent="0.25">
      <c r="AL4948" s="11"/>
      <c r="BA4948" s="11"/>
      <c r="BO4948" s="11"/>
      <c r="CC4948" s="11"/>
      <c r="CS4948" s="11"/>
    </row>
    <row r="4949" spans="38:97" x14ac:dyDescent="0.25">
      <c r="AL4949" s="11"/>
      <c r="BA4949" s="11"/>
      <c r="BO4949" s="11"/>
      <c r="CC4949" s="11"/>
      <c r="CS4949" s="11"/>
    </row>
    <row r="4950" spans="38:97" x14ac:dyDescent="0.25">
      <c r="AL4950" s="11"/>
      <c r="BA4950" s="11"/>
      <c r="BO4950" s="11"/>
      <c r="CC4950" s="11"/>
      <c r="CS4950" s="11"/>
    </row>
    <row r="4951" spans="38:97" x14ac:dyDescent="0.25">
      <c r="AL4951" s="11"/>
      <c r="BA4951" s="11"/>
      <c r="BO4951" s="11"/>
      <c r="CC4951" s="11"/>
      <c r="CS4951" s="11"/>
    </row>
    <row r="4952" spans="38:97" x14ac:dyDescent="0.25">
      <c r="AL4952" s="11"/>
      <c r="BA4952" s="11"/>
      <c r="BO4952" s="11"/>
      <c r="CC4952" s="11"/>
      <c r="CS4952" s="11"/>
    </row>
    <row r="4953" spans="38:97" x14ac:dyDescent="0.25">
      <c r="AL4953" s="11"/>
      <c r="BA4953" s="11"/>
      <c r="BO4953" s="11"/>
      <c r="CC4953" s="11"/>
      <c r="CS4953" s="11"/>
    </row>
    <row r="4954" spans="38:97" x14ac:dyDescent="0.25">
      <c r="AL4954" s="11"/>
      <c r="BA4954" s="11"/>
      <c r="BO4954" s="11"/>
      <c r="CC4954" s="11"/>
      <c r="CS4954" s="11"/>
    </row>
    <row r="4955" spans="38:97" x14ac:dyDescent="0.25">
      <c r="AL4955" s="11"/>
      <c r="BA4955" s="11"/>
      <c r="BO4955" s="11"/>
      <c r="CC4955" s="11"/>
      <c r="CS4955" s="11"/>
    </row>
    <row r="4956" spans="38:97" x14ac:dyDescent="0.25">
      <c r="AL4956" s="11"/>
      <c r="BA4956" s="11"/>
      <c r="BO4956" s="11"/>
      <c r="CC4956" s="11"/>
      <c r="CS4956" s="11"/>
    </row>
    <row r="4957" spans="38:97" x14ac:dyDescent="0.25">
      <c r="AL4957" s="11"/>
      <c r="BA4957" s="11"/>
      <c r="BO4957" s="11"/>
      <c r="CC4957" s="11"/>
      <c r="CS4957" s="11"/>
    </row>
    <row r="4958" spans="38:97" x14ac:dyDescent="0.25">
      <c r="AL4958" s="11"/>
      <c r="BA4958" s="11"/>
      <c r="BO4958" s="11"/>
      <c r="CC4958" s="11"/>
      <c r="CS4958" s="11"/>
    </row>
    <row r="4959" spans="38:97" x14ac:dyDescent="0.25">
      <c r="AL4959" s="11"/>
      <c r="BA4959" s="11"/>
      <c r="BO4959" s="11"/>
      <c r="CC4959" s="11"/>
      <c r="CS4959" s="11"/>
    </row>
    <row r="4960" spans="38:97" x14ac:dyDescent="0.25">
      <c r="AL4960" s="11"/>
      <c r="BA4960" s="11"/>
      <c r="BO4960" s="11"/>
      <c r="CC4960" s="11"/>
      <c r="CS4960" s="11"/>
    </row>
    <row r="4961" spans="38:97" x14ac:dyDescent="0.25">
      <c r="AL4961" s="11"/>
      <c r="BA4961" s="11"/>
      <c r="BO4961" s="11"/>
      <c r="CC4961" s="11"/>
      <c r="CS4961" s="11"/>
    </row>
    <row r="4962" spans="38:97" x14ac:dyDescent="0.25">
      <c r="AL4962" s="11"/>
      <c r="BA4962" s="11"/>
      <c r="BO4962" s="11"/>
      <c r="CC4962" s="11"/>
      <c r="CS4962" s="11"/>
    </row>
    <row r="4963" spans="38:97" x14ac:dyDescent="0.25">
      <c r="AL4963" s="11"/>
      <c r="BA4963" s="11"/>
      <c r="BO4963" s="11"/>
      <c r="CC4963" s="11"/>
      <c r="CS4963" s="11"/>
    </row>
    <row r="4964" spans="38:97" x14ac:dyDescent="0.25">
      <c r="AL4964" s="11"/>
      <c r="BA4964" s="11"/>
      <c r="BO4964" s="11"/>
      <c r="CC4964" s="11"/>
      <c r="CS4964" s="11"/>
    </row>
    <row r="4965" spans="38:97" x14ac:dyDescent="0.25">
      <c r="AL4965" s="11"/>
      <c r="BA4965" s="11"/>
      <c r="BO4965" s="11"/>
      <c r="CC4965" s="11"/>
      <c r="CS4965" s="11"/>
    </row>
    <row r="4966" spans="38:97" x14ac:dyDescent="0.25">
      <c r="AL4966" s="11"/>
      <c r="BA4966" s="11"/>
      <c r="BO4966" s="11"/>
      <c r="CC4966" s="11"/>
      <c r="CS4966" s="11"/>
    </row>
    <row r="4967" spans="38:97" x14ac:dyDescent="0.25">
      <c r="AL4967" s="11"/>
      <c r="BA4967" s="11"/>
      <c r="BO4967" s="11"/>
      <c r="CC4967" s="11"/>
      <c r="CS4967" s="11"/>
    </row>
    <row r="4968" spans="38:97" x14ac:dyDescent="0.25">
      <c r="AL4968" s="11"/>
      <c r="BA4968" s="11"/>
      <c r="BO4968" s="11"/>
      <c r="CC4968" s="11"/>
      <c r="CS4968" s="11"/>
    </row>
    <row r="4969" spans="38:97" x14ac:dyDescent="0.25">
      <c r="AL4969" s="11"/>
      <c r="BA4969" s="11"/>
      <c r="BO4969" s="11"/>
      <c r="CC4969" s="11"/>
      <c r="CS4969" s="11"/>
    </row>
    <row r="4970" spans="38:97" x14ac:dyDescent="0.25">
      <c r="AL4970" s="11"/>
      <c r="BA4970" s="11"/>
      <c r="BO4970" s="11"/>
      <c r="CC4970" s="11"/>
      <c r="CS4970" s="11"/>
    </row>
    <row r="4971" spans="38:97" x14ac:dyDescent="0.25">
      <c r="AL4971" s="11"/>
      <c r="BA4971" s="11"/>
      <c r="BO4971" s="11"/>
      <c r="CC4971" s="11"/>
      <c r="CS4971" s="11"/>
    </row>
    <row r="4972" spans="38:97" x14ac:dyDescent="0.25">
      <c r="AL4972" s="11"/>
      <c r="BA4972" s="11"/>
      <c r="BO4972" s="11"/>
      <c r="CC4972" s="11"/>
      <c r="CS4972" s="11"/>
    </row>
    <row r="4973" spans="38:97" x14ac:dyDescent="0.25">
      <c r="AL4973" s="11"/>
      <c r="BA4973" s="11"/>
      <c r="BO4973" s="11"/>
      <c r="CC4973" s="11"/>
      <c r="CS4973" s="11"/>
    </row>
    <row r="4974" spans="38:97" x14ac:dyDescent="0.25">
      <c r="AL4974" s="11"/>
      <c r="BA4974" s="11"/>
      <c r="BO4974" s="11"/>
      <c r="CC4974" s="11"/>
      <c r="CS4974" s="11"/>
    </row>
    <row r="4975" spans="38:97" x14ac:dyDescent="0.25">
      <c r="AL4975" s="11"/>
      <c r="BA4975" s="11"/>
      <c r="BO4975" s="11"/>
      <c r="CC4975" s="11"/>
      <c r="CS4975" s="11"/>
    </row>
    <row r="4976" spans="38:97" x14ac:dyDescent="0.25">
      <c r="AL4976" s="11"/>
      <c r="BA4976" s="11"/>
      <c r="BO4976" s="11"/>
      <c r="CC4976" s="11"/>
      <c r="CS4976" s="11"/>
    </row>
    <row r="4977" spans="38:97" x14ac:dyDescent="0.25">
      <c r="AL4977" s="11"/>
      <c r="BA4977" s="11"/>
      <c r="BO4977" s="11"/>
      <c r="CC4977" s="11"/>
      <c r="CS4977" s="11"/>
    </row>
    <row r="4978" spans="38:97" x14ac:dyDescent="0.25">
      <c r="AL4978" s="11"/>
      <c r="BA4978" s="11"/>
      <c r="BO4978" s="11"/>
      <c r="CC4978" s="11"/>
      <c r="CS4978" s="11"/>
    </row>
    <row r="4979" spans="38:97" x14ac:dyDescent="0.25">
      <c r="AL4979" s="11"/>
      <c r="BA4979" s="11"/>
      <c r="BO4979" s="11"/>
      <c r="CC4979" s="11"/>
      <c r="CS4979" s="11"/>
    </row>
    <row r="4980" spans="38:97" x14ac:dyDescent="0.25">
      <c r="AL4980" s="11"/>
      <c r="BA4980" s="11"/>
      <c r="BO4980" s="11"/>
      <c r="CC4980" s="11"/>
      <c r="CS4980" s="11"/>
    </row>
    <row r="4981" spans="38:97" x14ac:dyDescent="0.25">
      <c r="AL4981" s="11"/>
      <c r="BA4981" s="11"/>
      <c r="BO4981" s="11"/>
      <c r="CC4981" s="11"/>
      <c r="CS4981" s="11"/>
    </row>
    <row r="4982" spans="38:97" x14ac:dyDescent="0.25">
      <c r="AL4982" s="11"/>
      <c r="BA4982" s="11"/>
      <c r="BO4982" s="11"/>
      <c r="CC4982" s="11"/>
      <c r="CS4982" s="11"/>
    </row>
    <row r="4983" spans="38:97" x14ac:dyDescent="0.25">
      <c r="AL4983" s="11"/>
      <c r="BA4983" s="11"/>
      <c r="BO4983" s="11"/>
      <c r="CC4983" s="11"/>
      <c r="CS4983" s="11"/>
    </row>
    <row r="4984" spans="38:97" x14ac:dyDescent="0.25">
      <c r="AL4984" s="11"/>
      <c r="BA4984" s="11"/>
      <c r="BO4984" s="11"/>
      <c r="CC4984" s="11"/>
      <c r="CS4984" s="11"/>
    </row>
    <row r="4985" spans="38:97" x14ac:dyDescent="0.25">
      <c r="AL4985" s="11"/>
      <c r="BA4985" s="11"/>
      <c r="BO4985" s="11"/>
      <c r="CC4985" s="11"/>
      <c r="CS4985" s="11"/>
    </row>
    <row r="4986" spans="38:97" x14ac:dyDescent="0.25">
      <c r="AL4986" s="11"/>
      <c r="BA4986" s="11"/>
      <c r="BO4986" s="11"/>
      <c r="CC4986" s="11"/>
      <c r="CS4986" s="11"/>
    </row>
    <row r="4987" spans="38:97" x14ac:dyDescent="0.25">
      <c r="AL4987" s="11"/>
      <c r="BA4987" s="11"/>
      <c r="BO4987" s="11"/>
      <c r="CC4987" s="11"/>
      <c r="CS4987" s="11"/>
    </row>
    <row r="4988" spans="38:97" x14ac:dyDescent="0.25">
      <c r="AL4988" s="11"/>
      <c r="BA4988" s="11"/>
      <c r="BO4988" s="11"/>
      <c r="CC4988" s="11"/>
      <c r="CS4988" s="11"/>
    </row>
    <row r="4989" spans="38:97" x14ac:dyDescent="0.25">
      <c r="AL4989" s="11"/>
      <c r="BA4989" s="11"/>
      <c r="BO4989" s="11"/>
      <c r="CC4989" s="11"/>
      <c r="CS4989" s="11"/>
    </row>
    <row r="4990" spans="38:97" x14ac:dyDescent="0.25">
      <c r="AL4990" s="11"/>
      <c r="BA4990" s="11"/>
      <c r="BO4990" s="11"/>
      <c r="CC4990" s="11"/>
      <c r="CS4990" s="11"/>
    </row>
    <row r="4991" spans="38:97" x14ac:dyDescent="0.25">
      <c r="AL4991" s="11"/>
      <c r="BA4991" s="11"/>
      <c r="BO4991" s="11"/>
      <c r="CC4991" s="11"/>
      <c r="CS4991" s="11"/>
    </row>
    <row r="4992" spans="38:97" x14ac:dyDescent="0.25">
      <c r="AL4992" s="11"/>
      <c r="BA4992" s="11"/>
      <c r="BO4992" s="11"/>
      <c r="CC4992" s="11"/>
      <c r="CS4992" s="11"/>
    </row>
    <row r="4993" spans="38:97" x14ac:dyDescent="0.25">
      <c r="AL4993" s="11"/>
      <c r="BA4993" s="11"/>
      <c r="BO4993" s="11"/>
      <c r="CC4993" s="11"/>
      <c r="CS4993" s="11"/>
    </row>
    <row r="4994" spans="38:97" x14ac:dyDescent="0.25">
      <c r="AL4994" s="11"/>
      <c r="BA4994" s="11"/>
      <c r="BO4994" s="11"/>
      <c r="CC4994" s="11"/>
      <c r="CS4994" s="11"/>
    </row>
    <row r="4995" spans="38:97" x14ac:dyDescent="0.25">
      <c r="AL4995" s="11"/>
      <c r="BA4995" s="11"/>
      <c r="BO4995" s="11"/>
      <c r="CC4995" s="11"/>
      <c r="CS4995" s="11"/>
    </row>
    <row r="4996" spans="38:97" x14ac:dyDescent="0.25">
      <c r="AL4996" s="11"/>
      <c r="BA4996" s="11"/>
      <c r="BO4996" s="11"/>
      <c r="CC4996" s="11"/>
      <c r="CS4996" s="11"/>
    </row>
    <row r="4997" spans="38:97" x14ac:dyDescent="0.25">
      <c r="AL4997" s="11"/>
      <c r="BA4997" s="11"/>
      <c r="BO4997" s="11"/>
      <c r="CC4997" s="11"/>
      <c r="CS4997" s="11"/>
    </row>
    <row r="4998" spans="38:97" x14ac:dyDescent="0.25">
      <c r="AL4998" s="11"/>
      <c r="BA4998" s="11"/>
      <c r="BO4998" s="11"/>
      <c r="CC4998" s="11"/>
      <c r="CS4998" s="11"/>
    </row>
    <row r="4999" spans="38:97" x14ac:dyDescent="0.25">
      <c r="AL4999" s="11"/>
      <c r="BA4999" s="11"/>
      <c r="BO4999" s="11"/>
      <c r="CC4999" s="11"/>
      <c r="CS4999" s="11"/>
    </row>
    <row r="5000" spans="38:97" x14ac:dyDescent="0.25">
      <c r="AL5000" s="11"/>
      <c r="BA5000" s="11"/>
      <c r="BO5000" s="11"/>
      <c r="CC5000" s="11"/>
      <c r="CS5000" s="11"/>
    </row>
    <row r="5001" spans="38:97" x14ac:dyDescent="0.25">
      <c r="AL5001" s="11"/>
      <c r="BA5001" s="11"/>
      <c r="BO5001" s="11"/>
      <c r="CC5001" s="11"/>
      <c r="CS5001" s="11"/>
    </row>
    <row r="5002" spans="38:97" x14ac:dyDescent="0.25">
      <c r="AL5002" s="11"/>
      <c r="BA5002" s="11"/>
      <c r="BO5002" s="11"/>
      <c r="CC5002" s="11"/>
      <c r="CS5002" s="11"/>
    </row>
    <row r="5003" spans="38:97" x14ac:dyDescent="0.25">
      <c r="AL5003" s="11"/>
      <c r="BA5003" s="11"/>
      <c r="BO5003" s="11"/>
      <c r="CC5003" s="11"/>
      <c r="CS5003" s="11"/>
    </row>
    <row r="5004" spans="38:97" x14ac:dyDescent="0.25">
      <c r="AL5004" s="11"/>
      <c r="BA5004" s="11"/>
      <c r="BO5004" s="11"/>
      <c r="CC5004" s="11"/>
      <c r="CS5004" s="11"/>
    </row>
    <row r="5005" spans="38:97" x14ac:dyDescent="0.25">
      <c r="AL5005" s="11"/>
      <c r="BA5005" s="11"/>
      <c r="BO5005" s="11"/>
      <c r="CC5005" s="11"/>
      <c r="CS5005" s="11"/>
    </row>
    <row r="5006" spans="38:97" x14ac:dyDescent="0.25">
      <c r="AL5006" s="11"/>
      <c r="BA5006" s="11"/>
      <c r="BO5006" s="11"/>
      <c r="CC5006" s="11"/>
      <c r="CS5006" s="11"/>
    </row>
    <row r="5007" spans="38:97" x14ac:dyDescent="0.25">
      <c r="AL5007" s="11"/>
      <c r="BA5007" s="11"/>
      <c r="BO5007" s="11"/>
      <c r="CC5007" s="11"/>
      <c r="CS5007" s="11"/>
    </row>
    <row r="5008" spans="38:97" x14ac:dyDescent="0.25">
      <c r="AL5008" s="11"/>
      <c r="BA5008" s="11"/>
      <c r="BO5008" s="11"/>
      <c r="CC5008" s="11"/>
      <c r="CS5008" s="11"/>
    </row>
    <row r="5009" spans="38:97" x14ac:dyDescent="0.25">
      <c r="AL5009" s="11"/>
      <c r="BA5009" s="11"/>
      <c r="BO5009" s="11"/>
      <c r="CC5009" s="11"/>
      <c r="CS5009" s="11"/>
    </row>
    <row r="5010" spans="38:97" x14ac:dyDescent="0.25">
      <c r="AL5010" s="11"/>
      <c r="BA5010" s="11"/>
      <c r="BO5010" s="11"/>
      <c r="CC5010" s="11"/>
      <c r="CS5010" s="11"/>
    </row>
    <row r="5011" spans="38:97" x14ac:dyDescent="0.25">
      <c r="AL5011" s="11"/>
      <c r="BA5011" s="11"/>
      <c r="BO5011" s="11"/>
      <c r="CC5011" s="11"/>
      <c r="CS5011" s="11"/>
    </row>
    <row r="5012" spans="38:97" x14ac:dyDescent="0.25">
      <c r="AL5012" s="11"/>
      <c r="BA5012" s="11"/>
      <c r="BO5012" s="11"/>
      <c r="CC5012" s="11"/>
      <c r="CS5012" s="11"/>
    </row>
    <row r="5013" spans="38:97" x14ac:dyDescent="0.25">
      <c r="AL5013" s="11"/>
      <c r="BA5013" s="11"/>
      <c r="BO5013" s="11"/>
      <c r="CC5013" s="11"/>
      <c r="CS5013" s="11"/>
    </row>
    <row r="5014" spans="38:97" x14ac:dyDescent="0.25">
      <c r="AL5014" s="11"/>
      <c r="BA5014" s="11"/>
      <c r="BO5014" s="11"/>
      <c r="CC5014" s="11"/>
      <c r="CS5014" s="11"/>
    </row>
    <row r="5015" spans="38:97" x14ac:dyDescent="0.25">
      <c r="AL5015" s="11"/>
      <c r="BA5015" s="11"/>
      <c r="BO5015" s="11"/>
      <c r="CC5015" s="11"/>
      <c r="CS5015" s="11"/>
    </row>
    <row r="5016" spans="38:97" x14ac:dyDescent="0.25">
      <c r="AL5016" s="11"/>
      <c r="BA5016" s="11"/>
      <c r="BO5016" s="11"/>
      <c r="CC5016" s="11"/>
      <c r="CS5016" s="11"/>
    </row>
    <row r="5017" spans="38:97" x14ac:dyDescent="0.25">
      <c r="AL5017" s="11"/>
      <c r="BA5017" s="11"/>
      <c r="BO5017" s="11"/>
      <c r="CC5017" s="11"/>
      <c r="CS5017" s="11"/>
    </row>
    <row r="5018" spans="38:97" x14ac:dyDescent="0.25">
      <c r="AL5018" s="11"/>
      <c r="BA5018" s="11"/>
      <c r="BO5018" s="11"/>
      <c r="CC5018" s="11"/>
      <c r="CS5018" s="11"/>
    </row>
    <row r="5019" spans="38:97" x14ac:dyDescent="0.25">
      <c r="AL5019" s="11"/>
      <c r="BA5019" s="11"/>
      <c r="BO5019" s="11"/>
      <c r="CC5019" s="11"/>
      <c r="CS5019" s="11"/>
    </row>
    <row r="5020" spans="38:97" x14ac:dyDescent="0.25">
      <c r="AL5020" s="11"/>
      <c r="BA5020" s="11"/>
      <c r="BO5020" s="11"/>
      <c r="CC5020" s="11"/>
      <c r="CS5020" s="11"/>
    </row>
    <row r="5021" spans="38:97" x14ac:dyDescent="0.25">
      <c r="AL5021" s="11"/>
      <c r="BA5021" s="11"/>
      <c r="BO5021" s="11"/>
      <c r="CC5021" s="11"/>
      <c r="CS5021" s="11"/>
    </row>
    <row r="5022" spans="38:97" x14ac:dyDescent="0.25">
      <c r="AL5022" s="11"/>
      <c r="BA5022" s="11"/>
      <c r="BO5022" s="11"/>
      <c r="CC5022" s="11"/>
      <c r="CS5022" s="11"/>
    </row>
    <row r="5023" spans="38:97" x14ac:dyDescent="0.25">
      <c r="AL5023" s="11"/>
      <c r="BA5023" s="11"/>
      <c r="BO5023" s="11"/>
      <c r="CC5023" s="11"/>
      <c r="CS5023" s="11"/>
    </row>
    <row r="5024" spans="38:97" x14ac:dyDescent="0.25">
      <c r="AL5024" s="11"/>
      <c r="BA5024" s="11"/>
      <c r="BO5024" s="11"/>
      <c r="CC5024" s="11"/>
      <c r="CS5024" s="11"/>
    </row>
    <row r="5025" spans="38:97" x14ac:dyDescent="0.25">
      <c r="AL5025" s="11"/>
      <c r="BA5025" s="11"/>
      <c r="BO5025" s="11"/>
      <c r="CC5025" s="11"/>
      <c r="CS5025" s="11"/>
    </row>
    <row r="5026" spans="38:97" x14ac:dyDescent="0.25">
      <c r="AL5026" s="11"/>
      <c r="BA5026" s="11"/>
      <c r="BO5026" s="11"/>
      <c r="CC5026" s="11"/>
      <c r="CS5026" s="11"/>
    </row>
    <row r="5027" spans="38:97" x14ac:dyDescent="0.25">
      <c r="AL5027" s="11"/>
      <c r="BA5027" s="11"/>
      <c r="BO5027" s="11"/>
      <c r="CC5027" s="11"/>
      <c r="CS5027" s="11"/>
    </row>
    <row r="5028" spans="38:97" x14ac:dyDescent="0.25">
      <c r="AL5028" s="11"/>
      <c r="BA5028" s="11"/>
      <c r="BO5028" s="11"/>
      <c r="CC5028" s="11"/>
      <c r="CS5028" s="11"/>
    </row>
    <row r="5029" spans="38:97" x14ac:dyDescent="0.25">
      <c r="AL5029" s="11"/>
      <c r="BA5029" s="11"/>
      <c r="BO5029" s="11"/>
      <c r="CC5029" s="11"/>
      <c r="CS5029" s="11"/>
    </row>
    <row r="5030" spans="38:97" x14ac:dyDescent="0.25">
      <c r="AL5030" s="11"/>
      <c r="BA5030" s="11"/>
      <c r="BO5030" s="11"/>
      <c r="CC5030" s="11"/>
      <c r="CS5030" s="11"/>
    </row>
    <row r="5031" spans="38:97" x14ac:dyDescent="0.25">
      <c r="AL5031" s="11"/>
      <c r="BA5031" s="11"/>
      <c r="BO5031" s="11"/>
      <c r="CC5031" s="11"/>
      <c r="CS5031" s="11"/>
    </row>
    <row r="5032" spans="38:97" x14ac:dyDescent="0.25">
      <c r="AL5032" s="11"/>
      <c r="BA5032" s="11"/>
      <c r="BO5032" s="11"/>
      <c r="CC5032" s="11"/>
      <c r="CS5032" s="11"/>
    </row>
    <row r="5033" spans="38:97" x14ac:dyDescent="0.25">
      <c r="AL5033" s="11"/>
      <c r="BA5033" s="11"/>
      <c r="BO5033" s="11"/>
      <c r="CC5033" s="11"/>
      <c r="CS5033" s="11"/>
    </row>
    <row r="5034" spans="38:97" x14ac:dyDescent="0.25">
      <c r="AL5034" s="11"/>
      <c r="BA5034" s="11"/>
      <c r="BO5034" s="11"/>
      <c r="CC5034" s="11"/>
      <c r="CS5034" s="11"/>
    </row>
    <row r="5035" spans="38:97" x14ac:dyDescent="0.25">
      <c r="AL5035" s="11"/>
      <c r="BA5035" s="11"/>
      <c r="BO5035" s="11"/>
      <c r="CC5035" s="11"/>
      <c r="CS5035" s="11"/>
    </row>
    <row r="5036" spans="38:97" x14ac:dyDescent="0.25">
      <c r="AL5036" s="11"/>
      <c r="BA5036" s="11"/>
      <c r="BO5036" s="11"/>
      <c r="CC5036" s="11"/>
      <c r="CS5036" s="11"/>
    </row>
    <row r="5037" spans="38:97" x14ac:dyDescent="0.25">
      <c r="AL5037" s="11"/>
      <c r="BA5037" s="11"/>
      <c r="BO5037" s="11"/>
      <c r="CC5037" s="11"/>
      <c r="CS5037" s="11"/>
    </row>
    <row r="5038" spans="38:97" x14ac:dyDescent="0.25">
      <c r="AL5038" s="11"/>
      <c r="BA5038" s="11"/>
      <c r="BO5038" s="11"/>
      <c r="CC5038" s="11"/>
      <c r="CS5038" s="11"/>
    </row>
    <row r="5039" spans="38:97" x14ac:dyDescent="0.25">
      <c r="AL5039" s="11"/>
      <c r="BA5039" s="11"/>
      <c r="BO5039" s="11"/>
      <c r="CC5039" s="11"/>
      <c r="CS5039" s="11"/>
    </row>
    <row r="5040" spans="38:97" x14ac:dyDescent="0.25">
      <c r="AL5040" s="11"/>
      <c r="BA5040" s="11"/>
      <c r="BO5040" s="11"/>
      <c r="CC5040" s="11"/>
      <c r="CS5040" s="11"/>
    </row>
    <row r="5041" spans="38:97" x14ac:dyDescent="0.25">
      <c r="AL5041" s="11"/>
      <c r="BA5041" s="11"/>
      <c r="BO5041" s="11"/>
      <c r="CC5041" s="11"/>
      <c r="CS5041" s="11"/>
    </row>
    <row r="5042" spans="38:97" x14ac:dyDescent="0.25">
      <c r="AL5042" s="11"/>
      <c r="BA5042" s="11"/>
      <c r="BO5042" s="11"/>
      <c r="CC5042" s="11"/>
      <c r="CS5042" s="11"/>
    </row>
    <row r="5043" spans="38:97" x14ac:dyDescent="0.25">
      <c r="AL5043" s="11"/>
      <c r="BA5043" s="11"/>
      <c r="BO5043" s="11"/>
      <c r="CC5043" s="11"/>
      <c r="CS5043" s="11"/>
    </row>
    <row r="5044" spans="38:97" x14ac:dyDescent="0.25">
      <c r="AL5044" s="11"/>
      <c r="BA5044" s="11"/>
      <c r="BO5044" s="11"/>
      <c r="CC5044" s="11"/>
      <c r="CS5044" s="11"/>
    </row>
    <row r="5045" spans="38:97" x14ac:dyDescent="0.25">
      <c r="AL5045" s="11"/>
      <c r="BA5045" s="11"/>
      <c r="BO5045" s="11"/>
      <c r="CC5045" s="11"/>
      <c r="CS5045" s="11"/>
    </row>
    <row r="5046" spans="38:97" x14ac:dyDescent="0.25">
      <c r="AL5046" s="11"/>
      <c r="BA5046" s="11"/>
      <c r="BO5046" s="11"/>
      <c r="CC5046" s="11"/>
      <c r="CS5046" s="11"/>
    </row>
    <row r="5047" spans="38:97" x14ac:dyDescent="0.25">
      <c r="AL5047" s="11"/>
      <c r="BA5047" s="11"/>
      <c r="BO5047" s="11"/>
      <c r="CC5047" s="11"/>
      <c r="CS5047" s="11"/>
    </row>
    <row r="5048" spans="38:97" x14ac:dyDescent="0.25">
      <c r="AL5048" s="11"/>
      <c r="BA5048" s="11"/>
      <c r="BO5048" s="11"/>
      <c r="CC5048" s="11"/>
      <c r="CS5048" s="11"/>
    </row>
    <row r="5049" spans="38:97" x14ac:dyDescent="0.25">
      <c r="AL5049" s="11"/>
      <c r="BA5049" s="11"/>
      <c r="BO5049" s="11"/>
      <c r="CC5049" s="11"/>
      <c r="CS5049" s="11"/>
    </row>
    <row r="5050" spans="38:97" x14ac:dyDescent="0.25">
      <c r="AL5050" s="11"/>
      <c r="BA5050" s="11"/>
      <c r="BO5050" s="11"/>
      <c r="CC5050" s="11"/>
      <c r="CS5050" s="11"/>
    </row>
    <row r="5051" spans="38:97" x14ac:dyDescent="0.25">
      <c r="AL5051" s="11"/>
      <c r="BA5051" s="11"/>
      <c r="BO5051" s="11"/>
      <c r="CC5051" s="11"/>
      <c r="CS5051" s="11"/>
    </row>
    <row r="5052" spans="38:97" x14ac:dyDescent="0.25">
      <c r="AL5052" s="11"/>
      <c r="BA5052" s="11"/>
      <c r="BO5052" s="11"/>
      <c r="CC5052" s="11"/>
      <c r="CS5052" s="11"/>
    </row>
    <row r="5053" spans="38:97" x14ac:dyDescent="0.25">
      <c r="AL5053" s="11"/>
      <c r="BA5053" s="11"/>
      <c r="BO5053" s="11"/>
      <c r="CC5053" s="11"/>
      <c r="CS5053" s="11"/>
    </row>
    <row r="5054" spans="38:97" x14ac:dyDescent="0.25">
      <c r="AL5054" s="11"/>
      <c r="BA5054" s="11"/>
      <c r="BO5054" s="11"/>
      <c r="CC5054" s="11"/>
      <c r="CS5054" s="11"/>
    </row>
    <row r="5055" spans="38:97" x14ac:dyDescent="0.25">
      <c r="AL5055" s="11"/>
      <c r="BA5055" s="11"/>
      <c r="BO5055" s="11"/>
      <c r="CC5055" s="11"/>
      <c r="CS5055" s="11"/>
    </row>
    <row r="5056" spans="38:97" x14ac:dyDescent="0.25">
      <c r="AL5056" s="11"/>
      <c r="BA5056" s="11"/>
      <c r="BO5056" s="11"/>
      <c r="CC5056" s="11"/>
      <c r="CS5056" s="11"/>
    </row>
    <row r="5057" spans="38:97" x14ac:dyDescent="0.25">
      <c r="AL5057" s="11"/>
      <c r="BA5057" s="11"/>
      <c r="BO5057" s="11"/>
      <c r="CC5057" s="11"/>
      <c r="CS5057" s="11"/>
    </row>
    <row r="5058" spans="38:97" x14ac:dyDescent="0.25">
      <c r="AL5058" s="11"/>
      <c r="BA5058" s="11"/>
      <c r="BO5058" s="11"/>
      <c r="CC5058" s="11"/>
      <c r="CS5058" s="11"/>
    </row>
    <row r="5059" spans="38:97" x14ac:dyDescent="0.25">
      <c r="AL5059" s="11"/>
      <c r="BA5059" s="11"/>
      <c r="BO5059" s="11"/>
      <c r="CC5059" s="11"/>
      <c r="CS5059" s="11"/>
    </row>
    <row r="5060" spans="38:97" x14ac:dyDescent="0.25">
      <c r="AL5060" s="11"/>
      <c r="BA5060" s="11"/>
      <c r="BO5060" s="11"/>
      <c r="CC5060" s="11"/>
      <c r="CS5060" s="11"/>
    </row>
    <row r="5061" spans="38:97" x14ac:dyDescent="0.25">
      <c r="AL5061" s="11"/>
      <c r="BA5061" s="11"/>
      <c r="BO5061" s="11"/>
      <c r="CC5061" s="11"/>
      <c r="CS5061" s="11"/>
    </row>
    <row r="5062" spans="38:97" x14ac:dyDescent="0.25">
      <c r="AL5062" s="11"/>
      <c r="BA5062" s="11"/>
      <c r="BO5062" s="11"/>
      <c r="CC5062" s="11"/>
      <c r="CS5062" s="11"/>
    </row>
    <row r="5063" spans="38:97" x14ac:dyDescent="0.25">
      <c r="AL5063" s="11"/>
      <c r="BA5063" s="11"/>
      <c r="BO5063" s="11"/>
      <c r="CC5063" s="11"/>
      <c r="CS5063" s="11"/>
    </row>
    <row r="5064" spans="38:97" x14ac:dyDescent="0.25">
      <c r="AL5064" s="11"/>
      <c r="BA5064" s="11"/>
      <c r="BO5064" s="11"/>
      <c r="CC5064" s="11"/>
      <c r="CS5064" s="11"/>
    </row>
    <row r="5065" spans="38:97" x14ac:dyDescent="0.25">
      <c r="AL5065" s="11"/>
      <c r="BA5065" s="11"/>
      <c r="BO5065" s="11"/>
      <c r="CC5065" s="11"/>
      <c r="CS5065" s="11"/>
    </row>
    <row r="5066" spans="38:97" x14ac:dyDescent="0.25">
      <c r="AL5066" s="11"/>
      <c r="BA5066" s="11"/>
      <c r="BO5066" s="11"/>
      <c r="CC5066" s="11"/>
      <c r="CS5066" s="11"/>
    </row>
    <row r="5067" spans="38:97" x14ac:dyDescent="0.25">
      <c r="AL5067" s="11"/>
      <c r="BA5067" s="11"/>
      <c r="BO5067" s="11"/>
      <c r="CC5067" s="11"/>
      <c r="CS5067" s="11"/>
    </row>
    <row r="5068" spans="38:97" x14ac:dyDescent="0.25">
      <c r="AL5068" s="11"/>
      <c r="BA5068" s="11"/>
      <c r="BO5068" s="11"/>
      <c r="CC5068" s="11"/>
      <c r="CS5068" s="11"/>
    </row>
    <row r="5069" spans="38:97" x14ac:dyDescent="0.25">
      <c r="AL5069" s="11"/>
      <c r="BA5069" s="11"/>
      <c r="BO5069" s="11"/>
      <c r="CC5069" s="11"/>
      <c r="CS5069" s="11"/>
    </row>
    <row r="5070" spans="38:97" x14ac:dyDescent="0.25">
      <c r="AL5070" s="11"/>
      <c r="BA5070" s="11"/>
      <c r="BO5070" s="11"/>
      <c r="CC5070" s="11"/>
      <c r="CS5070" s="11"/>
    </row>
    <row r="5071" spans="38:97" x14ac:dyDescent="0.25">
      <c r="AL5071" s="11"/>
      <c r="BA5071" s="11"/>
      <c r="BO5071" s="11"/>
      <c r="CC5071" s="11"/>
      <c r="CS5071" s="11"/>
    </row>
    <row r="5072" spans="38:97" x14ac:dyDescent="0.25">
      <c r="AL5072" s="11"/>
      <c r="BA5072" s="11"/>
      <c r="BO5072" s="11"/>
      <c r="CC5072" s="11"/>
      <c r="CS5072" s="11"/>
    </row>
    <row r="5073" spans="38:97" x14ac:dyDescent="0.25">
      <c r="AL5073" s="11"/>
      <c r="BA5073" s="11"/>
      <c r="BO5073" s="11"/>
      <c r="CC5073" s="11"/>
      <c r="CS5073" s="11"/>
    </row>
  </sheetData>
  <autoFilter ref="A7:DR862"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K55"/>
  <sheetViews>
    <sheetView workbookViewId="0">
      <selection activeCell="B23" sqref="B23"/>
    </sheetView>
  </sheetViews>
  <sheetFormatPr defaultColWidth="9.140625" defaultRowHeight="15.75" x14ac:dyDescent="0.25"/>
  <cols>
    <col min="1" max="1" width="16.42578125" style="13" customWidth="1"/>
    <col min="2" max="2" width="33.42578125" style="13" bestFit="1" customWidth="1"/>
    <col min="3" max="4" width="9.140625" style="13"/>
    <col min="5" max="5" width="46" style="13" customWidth="1"/>
    <col min="6" max="8" width="9.140625" style="13"/>
    <col min="9" max="9" width="70.28515625" style="13" customWidth="1"/>
    <col min="10" max="16384" width="9.140625" style="13"/>
  </cols>
  <sheetData>
    <row r="1" spans="1:11" ht="22.5" customHeight="1" thickBot="1" x14ac:dyDescent="0.3">
      <c r="A1" s="12" t="s">
        <v>191</v>
      </c>
      <c r="B1" s="13" t="s">
        <v>122</v>
      </c>
      <c r="E1" s="36" t="s">
        <v>186</v>
      </c>
      <c r="F1" s="35"/>
      <c r="G1" s="35"/>
      <c r="H1" s="35"/>
      <c r="I1" s="36" t="s">
        <v>188</v>
      </c>
    </row>
    <row r="2" spans="1:11" ht="16.5" thickTop="1" x14ac:dyDescent="0.25">
      <c r="A2" s="64" t="s">
        <v>185</v>
      </c>
      <c r="B2" s="15"/>
      <c r="E2" s="16" t="s">
        <v>151</v>
      </c>
      <c r="F2" s="38">
        <f>'Paste Data in This Tab'!J6</f>
        <v>0</v>
      </c>
      <c r="G2" s="40" t="e">
        <f>F2/GETPIVOTDATA("Agency's County/Tribe:",$A$1)</f>
        <v>#DIV/0!</v>
      </c>
      <c r="I2" s="16" t="s">
        <v>153</v>
      </c>
      <c r="J2" s="38">
        <f>'Paste Data in This Tab'!BB6</f>
        <v>0</v>
      </c>
      <c r="K2" s="40" t="e">
        <f>J2/GETPIVOTDATA("Agency's County/Tribe:",$A$1)</f>
        <v>#DIV/0!</v>
      </c>
    </row>
    <row r="3" spans="1:11" x14ac:dyDescent="0.25">
      <c r="A3" s="14" t="s">
        <v>121</v>
      </c>
      <c r="B3" s="15"/>
      <c r="E3" s="17" t="s">
        <v>207</v>
      </c>
      <c r="F3" s="13">
        <f>'Paste Data in This Tab'!K6</f>
        <v>0</v>
      </c>
      <c r="G3" s="54" t="e">
        <f>F3/GETPIVOTDATA("Agency's County/Tribe:",$A$1)</f>
        <v>#DIV/0!</v>
      </c>
      <c r="I3" s="17" t="s">
        <v>154</v>
      </c>
      <c r="J3" s="37">
        <f>'Paste Data in This Tab'!BC6</f>
        <v>0</v>
      </c>
      <c r="K3" s="41" t="e">
        <f t="shared" ref="K3:K14" si="0">J3/GETPIVOTDATA("Agency's County/Tribe:",$A$1)</f>
        <v>#DIV/0!</v>
      </c>
    </row>
    <row r="4" spans="1:11" x14ac:dyDescent="0.25">
      <c r="A4"/>
      <c r="B4"/>
      <c r="E4" s="17" t="s">
        <v>123</v>
      </c>
      <c r="F4" s="37">
        <f>'Paste Data in This Tab'!L6</f>
        <v>0</v>
      </c>
      <c r="G4" s="41" t="e">
        <f t="shared" ref="G4:G6" si="1">F4/GETPIVOTDATA("Agency's County/Tribe:",$A$1)</f>
        <v>#DIV/0!</v>
      </c>
      <c r="I4" s="17" t="s">
        <v>155</v>
      </c>
      <c r="J4" s="37">
        <f>'Paste Data in This Tab'!BD6</f>
        <v>0</v>
      </c>
      <c r="K4" s="41" t="e">
        <f t="shared" si="0"/>
        <v>#DIV/0!</v>
      </c>
    </row>
    <row r="5" spans="1:11" x14ac:dyDescent="0.25">
      <c r="A5" s="52" t="s">
        <v>222</v>
      </c>
      <c r="B5"/>
      <c r="E5" s="17" t="s">
        <v>124</v>
      </c>
      <c r="F5" s="37">
        <f>'Paste Data in This Tab'!M6</f>
        <v>0</v>
      </c>
      <c r="G5" s="41" t="e">
        <f t="shared" si="1"/>
        <v>#DIV/0!</v>
      </c>
      <c r="I5" s="17" t="s">
        <v>143</v>
      </c>
      <c r="J5" s="37">
        <f>'Paste Data in This Tab'!BE6</f>
        <v>0</v>
      </c>
      <c r="K5" s="41" t="e">
        <f t="shared" si="0"/>
        <v>#DIV/0!</v>
      </c>
    </row>
    <row r="6" spans="1:11" x14ac:dyDescent="0.25">
      <c r="A6" s="49"/>
      <c r="E6" s="17" t="s">
        <v>125</v>
      </c>
      <c r="F6" s="37">
        <f>'Paste Data in This Tab'!N6</f>
        <v>0</v>
      </c>
      <c r="G6" s="41" t="e">
        <f t="shared" si="1"/>
        <v>#DIV/0!</v>
      </c>
      <c r="I6" s="17" t="s">
        <v>156</v>
      </c>
      <c r="J6" s="37">
        <f>'Paste Data in This Tab'!BF6</f>
        <v>0</v>
      </c>
      <c r="K6" s="41" t="e">
        <f t="shared" si="0"/>
        <v>#DIV/0!</v>
      </c>
    </row>
    <row r="7" spans="1:11" x14ac:dyDescent="0.25">
      <c r="A7" s="52" t="s">
        <v>224</v>
      </c>
      <c r="B7"/>
      <c r="E7" s="17" t="s">
        <v>208</v>
      </c>
      <c r="F7" s="13">
        <f>'Paste Data in This Tab'!O6</f>
        <v>0</v>
      </c>
      <c r="G7" s="54" t="e">
        <f t="shared" ref="G7:G29" si="2">F7/GETPIVOTDATA("Agency's County/Tribe:",$A$1)</f>
        <v>#DIV/0!</v>
      </c>
      <c r="I7" s="17" t="s">
        <v>129</v>
      </c>
      <c r="J7" s="37">
        <f>'Paste Data in This Tab'!BG6</f>
        <v>0</v>
      </c>
      <c r="K7" s="41" t="e">
        <f t="shared" si="0"/>
        <v>#DIV/0!</v>
      </c>
    </row>
    <row r="8" spans="1:11" x14ac:dyDescent="0.25">
      <c r="A8" s="49"/>
      <c r="B8"/>
      <c r="E8" s="17" t="s">
        <v>126</v>
      </c>
      <c r="F8" s="37">
        <f>'Paste Data in This Tab'!P6</f>
        <v>0</v>
      </c>
      <c r="G8" s="41" t="e">
        <f t="shared" si="2"/>
        <v>#DIV/0!</v>
      </c>
      <c r="I8" s="17" t="s">
        <v>157</v>
      </c>
      <c r="J8" s="37">
        <f>'Paste Data in This Tab'!BH6</f>
        <v>0</v>
      </c>
      <c r="K8" s="41" t="e">
        <f t="shared" si="0"/>
        <v>#DIV/0!</v>
      </c>
    </row>
    <row r="9" spans="1:11" x14ac:dyDescent="0.25">
      <c r="A9" s="52" t="s">
        <v>225</v>
      </c>
      <c r="B9"/>
      <c r="E9" s="17" t="s">
        <v>127</v>
      </c>
      <c r="F9" s="37">
        <f>'Paste Data in This Tab'!Q6</f>
        <v>0</v>
      </c>
      <c r="G9" s="41" t="e">
        <f t="shared" si="2"/>
        <v>#DIV/0!</v>
      </c>
      <c r="I9" s="17" t="s">
        <v>136</v>
      </c>
      <c r="J9" s="37">
        <f>'Paste Data in This Tab'!BI6</f>
        <v>0</v>
      </c>
      <c r="K9" s="41" t="e">
        <f t="shared" si="0"/>
        <v>#DIV/0!</v>
      </c>
    </row>
    <row r="10" spans="1:11" x14ac:dyDescent="0.25">
      <c r="A10" s="52"/>
      <c r="B10"/>
      <c r="E10" s="17" t="s">
        <v>128</v>
      </c>
      <c r="F10" s="37">
        <f>'Paste Data in This Tab'!R6</f>
        <v>0</v>
      </c>
      <c r="G10" s="41" t="e">
        <f t="shared" si="2"/>
        <v>#DIV/0!</v>
      </c>
      <c r="I10" s="17" t="s">
        <v>158</v>
      </c>
      <c r="J10" s="37">
        <f>'Paste Data in This Tab'!BJ6</f>
        <v>0</v>
      </c>
      <c r="K10" s="41" t="e">
        <f t="shared" si="0"/>
        <v>#DIV/0!</v>
      </c>
    </row>
    <row r="11" spans="1:11" x14ac:dyDescent="0.25">
      <c r="A11" s="52" t="s">
        <v>214</v>
      </c>
      <c r="B11"/>
      <c r="E11" s="17" t="s">
        <v>129</v>
      </c>
      <c r="F11" s="37">
        <f>'Paste Data in This Tab'!S6</f>
        <v>0</v>
      </c>
      <c r="G11" s="41" t="e">
        <f t="shared" si="2"/>
        <v>#DIV/0!</v>
      </c>
      <c r="I11" s="17" t="s">
        <v>159</v>
      </c>
      <c r="J11" s="37">
        <f>'Paste Data in This Tab'!BK6</f>
        <v>0</v>
      </c>
      <c r="K11" s="41" t="e">
        <f t="shared" si="0"/>
        <v>#DIV/0!</v>
      </c>
    </row>
    <row r="12" spans="1:11" x14ac:dyDescent="0.25">
      <c r="A12" s="49"/>
      <c r="B12"/>
      <c r="E12" s="17" t="s">
        <v>192</v>
      </c>
      <c r="F12" s="37">
        <f>'Paste Data in This Tab'!T6</f>
        <v>0</v>
      </c>
      <c r="G12" s="41" t="e">
        <f t="shared" si="2"/>
        <v>#DIV/0!</v>
      </c>
      <c r="I12" s="17" t="s">
        <v>160</v>
      </c>
      <c r="J12" s="37">
        <f>'Paste Data in This Tab'!BL6</f>
        <v>0</v>
      </c>
      <c r="K12" s="41" t="e">
        <f t="shared" si="0"/>
        <v>#DIV/0!</v>
      </c>
    </row>
    <row r="13" spans="1:11" x14ac:dyDescent="0.25">
      <c r="A13" s="52" t="s">
        <v>223</v>
      </c>
      <c r="B13"/>
      <c r="E13" s="17" t="s">
        <v>130</v>
      </c>
      <c r="F13" s="37">
        <f>'Paste Data in This Tab'!U6</f>
        <v>0</v>
      </c>
      <c r="G13" s="41" t="e">
        <f t="shared" si="2"/>
        <v>#DIV/0!</v>
      </c>
      <c r="I13" s="17" t="s">
        <v>152</v>
      </c>
      <c r="J13" s="37">
        <f>'Paste Data in This Tab'!BM6</f>
        <v>0</v>
      </c>
      <c r="K13" s="41" t="e">
        <f t="shared" si="0"/>
        <v>#DIV/0!</v>
      </c>
    </row>
    <row r="14" spans="1:11" ht="16.5" thickBot="1" x14ac:dyDescent="0.3">
      <c r="A14"/>
      <c r="B14"/>
      <c r="E14" s="17" t="s">
        <v>131</v>
      </c>
      <c r="F14" s="37">
        <f>'Paste Data in This Tab'!V6</f>
        <v>0</v>
      </c>
      <c r="G14" s="41" t="e">
        <f t="shared" si="2"/>
        <v>#DIV/0!</v>
      </c>
      <c r="I14" s="18" t="s">
        <v>142</v>
      </c>
      <c r="J14" s="39">
        <f>'Paste Data in This Tab'!BN6</f>
        <v>0</v>
      </c>
      <c r="K14" s="42" t="e">
        <f t="shared" si="0"/>
        <v>#DIV/0!</v>
      </c>
    </row>
    <row r="15" spans="1:11" ht="16.5" thickTop="1" x14ac:dyDescent="0.25">
      <c r="A15"/>
      <c r="B15"/>
      <c r="E15" s="17" t="s">
        <v>132</v>
      </c>
      <c r="F15" s="37">
        <f>'Paste Data in This Tab'!W6</f>
        <v>0</v>
      </c>
      <c r="G15" s="41" t="e">
        <f t="shared" si="2"/>
        <v>#DIV/0!</v>
      </c>
    </row>
    <row r="16" spans="1:11" x14ac:dyDescent="0.25">
      <c r="A16"/>
      <c r="B16"/>
      <c r="E16" s="17" t="s">
        <v>133</v>
      </c>
      <c r="F16" s="37">
        <f>'Paste Data in This Tab'!X6</f>
        <v>0</v>
      </c>
      <c r="G16" s="41" t="e">
        <f t="shared" si="2"/>
        <v>#DIV/0!</v>
      </c>
    </row>
    <row r="17" spans="1:11" ht="16.5" thickBot="1" x14ac:dyDescent="0.3">
      <c r="A17"/>
      <c r="B17"/>
      <c r="E17" s="17" t="s">
        <v>193</v>
      </c>
      <c r="F17" s="37">
        <f>'Paste Data in This Tab'!Y6</f>
        <v>0</v>
      </c>
      <c r="G17" s="41" t="e">
        <f t="shared" si="2"/>
        <v>#DIV/0!</v>
      </c>
      <c r="I17" s="4" t="s">
        <v>189</v>
      </c>
    </row>
    <row r="18" spans="1:11" ht="16.5" thickTop="1" x14ac:dyDescent="0.25">
      <c r="A18"/>
      <c r="B18"/>
      <c r="E18" s="17" t="s">
        <v>134</v>
      </c>
      <c r="F18" s="37">
        <f>'Paste Data in This Tab'!Z6</f>
        <v>0</v>
      </c>
      <c r="G18" s="41" t="e">
        <f t="shared" si="2"/>
        <v>#DIV/0!</v>
      </c>
      <c r="I18" s="16" t="s">
        <v>161</v>
      </c>
      <c r="J18" s="38">
        <f>'Paste Data in This Tab'!BP6</f>
        <v>0</v>
      </c>
      <c r="K18" s="40" t="e">
        <f t="shared" ref="K18:K30" si="3">J18/GETPIVOTDATA("Agency's County/Tribe:",$A$1)</f>
        <v>#DIV/0!</v>
      </c>
    </row>
    <row r="19" spans="1:11" x14ac:dyDescent="0.25">
      <c r="A19"/>
      <c r="B19"/>
      <c r="E19" s="17" t="s">
        <v>135</v>
      </c>
      <c r="F19" s="37">
        <f>'Paste Data in This Tab'!AA6</f>
        <v>0</v>
      </c>
      <c r="G19" s="41" t="e">
        <f t="shared" si="2"/>
        <v>#DIV/0!</v>
      </c>
      <c r="I19" s="17" t="s">
        <v>143</v>
      </c>
      <c r="J19" s="37">
        <f>'Paste Data in This Tab'!BQ6</f>
        <v>0</v>
      </c>
      <c r="K19" s="41" t="e">
        <f t="shared" si="3"/>
        <v>#DIV/0!</v>
      </c>
    </row>
    <row r="20" spans="1:11" x14ac:dyDescent="0.25">
      <c r="A20"/>
      <c r="B20"/>
      <c r="E20" s="17" t="s">
        <v>136</v>
      </c>
      <c r="F20" s="37">
        <f>'Paste Data in This Tab'!AB6</f>
        <v>0</v>
      </c>
      <c r="G20" s="41" t="e">
        <f t="shared" si="2"/>
        <v>#DIV/0!</v>
      </c>
      <c r="I20" s="17" t="s">
        <v>162</v>
      </c>
      <c r="J20" s="37">
        <f>'Paste Data in This Tab'!BR6</f>
        <v>0</v>
      </c>
      <c r="K20" s="41" t="e">
        <f t="shared" si="3"/>
        <v>#DIV/0!</v>
      </c>
    </row>
    <row r="21" spans="1:11" x14ac:dyDescent="0.25">
      <c r="A21"/>
      <c r="B21"/>
      <c r="E21" s="17" t="s">
        <v>137</v>
      </c>
      <c r="F21" s="37">
        <f>'Paste Data in This Tab'!AC6</f>
        <v>0</v>
      </c>
      <c r="G21" s="41" t="e">
        <f t="shared" si="2"/>
        <v>#DIV/0!</v>
      </c>
      <c r="I21" s="17" t="s">
        <v>163</v>
      </c>
      <c r="J21" s="37">
        <f>'Paste Data in This Tab'!BS6</f>
        <v>0</v>
      </c>
      <c r="K21" s="41" t="e">
        <f t="shared" si="3"/>
        <v>#DIV/0!</v>
      </c>
    </row>
    <row r="22" spans="1:11" x14ac:dyDescent="0.25">
      <c r="A22"/>
      <c r="B22"/>
      <c r="E22" s="17" t="s">
        <v>194</v>
      </c>
      <c r="F22" s="37">
        <f>'Paste Data in This Tab'!AD6</f>
        <v>0</v>
      </c>
      <c r="G22" s="41" t="e">
        <f t="shared" si="2"/>
        <v>#DIV/0!</v>
      </c>
      <c r="I22" s="17" t="s">
        <v>164</v>
      </c>
      <c r="J22" s="37">
        <f>'Paste Data in This Tab'!BT6</f>
        <v>0</v>
      </c>
      <c r="K22" s="41" t="e">
        <f t="shared" si="3"/>
        <v>#DIV/0!</v>
      </c>
    </row>
    <row r="23" spans="1:11" x14ac:dyDescent="0.25">
      <c r="A23"/>
      <c r="B23"/>
      <c r="E23" s="17" t="s">
        <v>138</v>
      </c>
      <c r="F23" s="37">
        <f>'Paste Data in This Tab'!AE6</f>
        <v>0</v>
      </c>
      <c r="G23" s="41" t="e">
        <f t="shared" si="2"/>
        <v>#DIV/0!</v>
      </c>
      <c r="I23" s="17" t="s">
        <v>165</v>
      </c>
      <c r="J23" s="37">
        <f>'Paste Data in This Tab'!BU6</f>
        <v>0</v>
      </c>
      <c r="K23" s="41" t="e">
        <f t="shared" si="3"/>
        <v>#DIV/0!</v>
      </c>
    </row>
    <row r="24" spans="1:11" x14ac:dyDescent="0.25">
      <c r="A24"/>
      <c r="B24"/>
      <c r="E24" s="17" t="s">
        <v>160</v>
      </c>
      <c r="F24" s="37">
        <f>'Paste Data in This Tab'!AF6</f>
        <v>0</v>
      </c>
      <c r="G24" s="41" t="e">
        <f t="shared" si="2"/>
        <v>#DIV/0!</v>
      </c>
      <c r="I24" s="17" t="s">
        <v>166</v>
      </c>
      <c r="J24" s="37">
        <f>'Paste Data in This Tab'!BV6</f>
        <v>0</v>
      </c>
      <c r="K24" s="41" t="e">
        <f t="shared" si="3"/>
        <v>#DIV/0!</v>
      </c>
    </row>
    <row r="25" spans="1:11" x14ac:dyDescent="0.25">
      <c r="A25"/>
      <c r="B25"/>
      <c r="E25" s="17" t="s">
        <v>139</v>
      </c>
      <c r="F25" s="37">
        <f>'Paste Data in This Tab'!AG6</f>
        <v>0</v>
      </c>
      <c r="G25" s="41" t="e">
        <f t="shared" si="2"/>
        <v>#DIV/0!</v>
      </c>
      <c r="I25" s="17" t="s">
        <v>167</v>
      </c>
      <c r="J25" s="37">
        <f>'Paste Data in This Tab'!BW6</f>
        <v>0</v>
      </c>
      <c r="K25" s="41" t="e">
        <f t="shared" si="3"/>
        <v>#DIV/0!</v>
      </c>
    </row>
    <row r="26" spans="1:11" x14ac:dyDescent="0.25">
      <c r="A26"/>
      <c r="B26"/>
      <c r="E26" s="17" t="s">
        <v>140</v>
      </c>
      <c r="F26" s="37">
        <f>'Paste Data in This Tab'!AH6</f>
        <v>0</v>
      </c>
      <c r="G26" s="41" t="e">
        <f t="shared" si="2"/>
        <v>#DIV/0!</v>
      </c>
      <c r="I26" s="17" t="s">
        <v>168</v>
      </c>
      <c r="J26" s="37">
        <f>'Paste Data in This Tab'!BX6</f>
        <v>0</v>
      </c>
      <c r="K26" s="41" t="e">
        <f t="shared" si="3"/>
        <v>#DIV/0!</v>
      </c>
    </row>
    <row r="27" spans="1:11" x14ac:dyDescent="0.25">
      <c r="A27"/>
      <c r="B27"/>
      <c r="E27" s="17" t="s">
        <v>141</v>
      </c>
      <c r="F27" s="37">
        <f>'Paste Data in This Tab'!AI6</f>
        <v>0</v>
      </c>
      <c r="G27" s="41" t="e">
        <f t="shared" si="2"/>
        <v>#DIV/0!</v>
      </c>
      <c r="I27" s="17" t="s">
        <v>169</v>
      </c>
      <c r="J27" s="37">
        <f>'Paste Data in This Tab'!BY6</f>
        <v>0</v>
      </c>
      <c r="K27" s="41" t="e">
        <f t="shared" si="3"/>
        <v>#DIV/0!</v>
      </c>
    </row>
    <row r="28" spans="1:11" x14ac:dyDescent="0.25">
      <c r="A28"/>
      <c r="B28"/>
      <c r="E28" s="17" t="s">
        <v>152</v>
      </c>
      <c r="F28" s="37">
        <f>'Paste Data in This Tab'!AJ6</f>
        <v>0</v>
      </c>
      <c r="G28" s="41" t="e">
        <f t="shared" si="2"/>
        <v>#DIV/0!</v>
      </c>
      <c r="I28" s="17" t="s">
        <v>170</v>
      </c>
      <c r="J28" s="37">
        <f>'Paste Data in This Tab'!BZ6</f>
        <v>0</v>
      </c>
      <c r="K28" s="41" t="e">
        <f t="shared" si="3"/>
        <v>#DIV/0!</v>
      </c>
    </row>
    <row r="29" spans="1:11" ht="16.5" thickBot="1" x14ac:dyDescent="0.3">
      <c r="A29"/>
      <c r="B29"/>
      <c r="E29" s="18" t="s">
        <v>142</v>
      </c>
      <c r="F29" s="39">
        <f>'Paste Data in This Tab'!AK6</f>
        <v>0</v>
      </c>
      <c r="G29" s="42" t="e">
        <f t="shared" si="2"/>
        <v>#DIV/0!</v>
      </c>
      <c r="I29" s="17" t="s">
        <v>152</v>
      </c>
      <c r="J29" s="37">
        <f>'Paste Data in This Tab'!CA6</f>
        <v>0</v>
      </c>
      <c r="K29" s="41" t="e">
        <f t="shared" si="3"/>
        <v>#DIV/0!</v>
      </c>
    </row>
    <row r="30" spans="1:11" ht="17.25" thickTop="1" thickBot="1" x14ac:dyDescent="0.3">
      <c r="A30"/>
      <c r="B30"/>
      <c r="I30" s="18" t="s">
        <v>142</v>
      </c>
      <c r="J30" s="39">
        <f>'Paste Data in This Tab'!CB6</f>
        <v>0</v>
      </c>
      <c r="K30" s="42" t="e">
        <f t="shared" si="3"/>
        <v>#DIV/0!</v>
      </c>
    </row>
    <row r="31" spans="1:11" ht="17.25" thickTop="1" thickBot="1" x14ac:dyDescent="0.3">
      <c r="A31"/>
      <c r="B31"/>
      <c r="E31" s="4" t="s">
        <v>187</v>
      </c>
    </row>
    <row r="32" spans="1:11" ht="16.5" thickTop="1" x14ac:dyDescent="0.25">
      <c r="A32"/>
      <c r="B32"/>
      <c r="E32" s="16" t="s">
        <v>143</v>
      </c>
      <c r="F32" s="38">
        <f>'Paste Data in This Tab'!AM6</f>
        <v>0</v>
      </c>
      <c r="G32" s="40" t="e">
        <f t="shared" ref="G32:G45" si="4">F32/GETPIVOTDATA("Agency's County/Tribe:",$A$1)</f>
        <v>#DIV/0!</v>
      </c>
    </row>
    <row r="33" spans="1:11" ht="16.5" thickBot="1" x14ac:dyDescent="0.3">
      <c r="A33"/>
      <c r="B33"/>
      <c r="E33" s="17" t="s">
        <v>113</v>
      </c>
      <c r="F33" s="37">
        <f>'Paste Data in This Tab'!AN6</f>
        <v>0</v>
      </c>
      <c r="G33" s="41" t="e">
        <f t="shared" si="4"/>
        <v>#DIV/0!</v>
      </c>
      <c r="I33" s="4" t="s">
        <v>190</v>
      </c>
    </row>
    <row r="34" spans="1:11" ht="16.5" thickTop="1" x14ac:dyDescent="0.25">
      <c r="A34"/>
      <c r="B34"/>
      <c r="E34" s="17" t="s">
        <v>144</v>
      </c>
      <c r="F34" s="37">
        <f>'Paste Data in This Tab'!AO6</f>
        <v>0</v>
      </c>
      <c r="G34" s="41" t="e">
        <f t="shared" si="4"/>
        <v>#DIV/0!</v>
      </c>
      <c r="I34" s="16" t="s">
        <v>171</v>
      </c>
      <c r="J34" s="38">
        <f>'Paste Data in This Tab'!CD6</f>
        <v>0</v>
      </c>
      <c r="K34" s="40" t="e">
        <f t="shared" ref="K34:K48" si="5">J34/GETPIVOTDATA("Agency's County/Tribe:",$A$1)</f>
        <v>#DIV/0!</v>
      </c>
    </row>
    <row r="35" spans="1:11" x14ac:dyDescent="0.25">
      <c r="A35"/>
      <c r="B35"/>
      <c r="E35" s="17" t="s">
        <v>145</v>
      </c>
      <c r="F35" s="37">
        <f>'Paste Data in This Tab'!AP6</f>
        <v>0</v>
      </c>
      <c r="G35" s="41" t="e">
        <f t="shared" si="4"/>
        <v>#DIV/0!</v>
      </c>
      <c r="I35" s="17" t="s">
        <v>172</v>
      </c>
      <c r="J35" s="37">
        <f>'Paste Data in This Tab'!CE6</f>
        <v>0</v>
      </c>
      <c r="K35" s="41" t="e">
        <f t="shared" si="5"/>
        <v>#DIV/0!</v>
      </c>
    </row>
    <row r="36" spans="1:11" x14ac:dyDescent="0.25">
      <c r="A36"/>
      <c r="B36"/>
      <c r="E36" s="17" t="s">
        <v>146</v>
      </c>
      <c r="F36" s="37">
        <f>'Paste Data in This Tab'!AQ6</f>
        <v>0</v>
      </c>
      <c r="G36" s="41" t="e">
        <f t="shared" si="4"/>
        <v>#DIV/0!</v>
      </c>
      <c r="I36" s="17" t="s">
        <v>173</v>
      </c>
      <c r="J36" s="37">
        <f>'Paste Data in This Tab'!CF6</f>
        <v>0</v>
      </c>
      <c r="K36" s="41" t="e">
        <f t="shared" si="5"/>
        <v>#DIV/0!</v>
      </c>
    </row>
    <row r="37" spans="1:11" x14ac:dyDescent="0.25">
      <c r="A37"/>
      <c r="B37"/>
      <c r="E37" s="17" t="s">
        <v>147</v>
      </c>
      <c r="F37" s="37">
        <f>'Paste Data in This Tab'!AR6</f>
        <v>0</v>
      </c>
      <c r="G37" s="41" t="e">
        <f t="shared" si="4"/>
        <v>#DIV/0!</v>
      </c>
      <c r="I37" s="17" t="s">
        <v>174</v>
      </c>
      <c r="J37" s="37">
        <f>'Paste Data in This Tab'!CG6</f>
        <v>0</v>
      </c>
      <c r="K37" s="41" t="e">
        <f t="shared" si="5"/>
        <v>#DIV/0!</v>
      </c>
    </row>
    <row r="38" spans="1:11" x14ac:dyDescent="0.25">
      <c r="A38"/>
      <c r="B38"/>
      <c r="E38" s="17" t="s">
        <v>135</v>
      </c>
      <c r="F38" s="37">
        <f>'Paste Data in This Tab'!AS6</f>
        <v>0</v>
      </c>
      <c r="G38" s="41" t="e">
        <f t="shared" si="4"/>
        <v>#DIV/0!</v>
      </c>
      <c r="I38" s="17" t="s">
        <v>175</v>
      </c>
      <c r="J38" s="37">
        <f>'Paste Data in This Tab'!CH6</f>
        <v>0</v>
      </c>
      <c r="K38" s="41" t="e">
        <f t="shared" si="5"/>
        <v>#DIV/0!</v>
      </c>
    </row>
    <row r="39" spans="1:11" x14ac:dyDescent="0.25">
      <c r="A39"/>
      <c r="B39"/>
      <c r="E39" s="17" t="s">
        <v>148</v>
      </c>
      <c r="F39" s="37">
        <f>'Paste Data in This Tab'!AT6</f>
        <v>0</v>
      </c>
      <c r="G39" s="41" t="e">
        <f t="shared" si="4"/>
        <v>#DIV/0!</v>
      </c>
      <c r="I39" s="17" t="s">
        <v>176</v>
      </c>
      <c r="J39" s="37">
        <f>'Paste Data in This Tab'!CI6</f>
        <v>0</v>
      </c>
      <c r="K39" s="41" t="e">
        <f t="shared" si="5"/>
        <v>#DIV/0!</v>
      </c>
    </row>
    <row r="40" spans="1:11" x14ac:dyDescent="0.25">
      <c r="A40"/>
      <c r="B40"/>
      <c r="E40" s="17" t="s">
        <v>149</v>
      </c>
      <c r="F40" s="37">
        <f>'Paste Data in This Tab'!AU6</f>
        <v>0</v>
      </c>
      <c r="G40" s="41" t="e">
        <f t="shared" si="4"/>
        <v>#DIV/0!</v>
      </c>
      <c r="I40" s="17" t="s">
        <v>177</v>
      </c>
      <c r="J40" s="37">
        <f>'Paste Data in This Tab'!CJ6</f>
        <v>0</v>
      </c>
      <c r="K40" s="41" t="e">
        <f t="shared" si="5"/>
        <v>#DIV/0!</v>
      </c>
    </row>
    <row r="41" spans="1:11" x14ac:dyDescent="0.25">
      <c r="A41"/>
      <c r="B41"/>
      <c r="E41" s="17" t="s">
        <v>150</v>
      </c>
      <c r="F41" s="37">
        <f>'Paste Data in This Tab'!AV6</f>
        <v>0</v>
      </c>
      <c r="G41" s="41" t="e">
        <f t="shared" si="4"/>
        <v>#DIV/0!</v>
      </c>
      <c r="I41" s="17" t="s">
        <v>178</v>
      </c>
      <c r="J41" s="37">
        <f>'Paste Data in This Tab'!CK6</f>
        <v>0</v>
      </c>
      <c r="K41" s="41" t="e">
        <f t="shared" si="5"/>
        <v>#DIV/0!</v>
      </c>
    </row>
    <row r="42" spans="1:11" x14ac:dyDescent="0.25">
      <c r="A42"/>
      <c r="B42"/>
      <c r="E42" s="17" t="s">
        <v>138</v>
      </c>
      <c r="F42" s="37">
        <f>'Paste Data in This Tab'!AW6</f>
        <v>0</v>
      </c>
      <c r="G42" s="41" t="e">
        <f t="shared" si="4"/>
        <v>#DIV/0!</v>
      </c>
      <c r="I42" s="17" t="s">
        <v>179</v>
      </c>
      <c r="J42" s="37">
        <f>'Paste Data in This Tab'!CL6</f>
        <v>0</v>
      </c>
      <c r="K42" s="41" t="e">
        <f t="shared" si="5"/>
        <v>#DIV/0!</v>
      </c>
    </row>
    <row r="43" spans="1:11" x14ac:dyDescent="0.25">
      <c r="A43"/>
      <c r="B43"/>
      <c r="E43" s="17" t="s">
        <v>141</v>
      </c>
      <c r="F43" s="37">
        <f>'Paste Data in This Tab'!AX6</f>
        <v>0</v>
      </c>
      <c r="G43" s="41" t="e">
        <f t="shared" si="4"/>
        <v>#DIV/0!</v>
      </c>
      <c r="I43" s="17" t="s">
        <v>164</v>
      </c>
      <c r="J43" s="37">
        <f>'Paste Data in This Tab'!CM6</f>
        <v>0</v>
      </c>
      <c r="K43" s="41" t="e">
        <f t="shared" si="5"/>
        <v>#DIV/0!</v>
      </c>
    </row>
    <row r="44" spans="1:11" x14ac:dyDescent="0.25">
      <c r="A44"/>
      <c r="B44"/>
      <c r="E44" s="17" t="s">
        <v>152</v>
      </c>
      <c r="F44" s="37">
        <f>'Paste Data in This Tab'!AY6</f>
        <v>0</v>
      </c>
      <c r="G44" s="41" t="e">
        <f t="shared" si="4"/>
        <v>#DIV/0!</v>
      </c>
      <c r="I44" s="17" t="s">
        <v>158</v>
      </c>
      <c r="J44" s="37">
        <f>'Paste Data in This Tab'!CN6</f>
        <v>0</v>
      </c>
      <c r="K44" s="41" t="e">
        <f t="shared" si="5"/>
        <v>#DIV/0!</v>
      </c>
    </row>
    <row r="45" spans="1:11" ht="16.5" thickBot="1" x14ac:dyDescent="0.3">
      <c r="A45"/>
      <c r="B45"/>
      <c r="E45" s="18" t="s">
        <v>142</v>
      </c>
      <c r="F45" s="39">
        <f>'Paste Data in This Tab'!AZ6</f>
        <v>0</v>
      </c>
      <c r="G45" s="42" t="e">
        <f t="shared" si="4"/>
        <v>#DIV/0!</v>
      </c>
      <c r="I45" s="17" t="s">
        <v>180</v>
      </c>
      <c r="J45" s="37">
        <f>'Paste Data in This Tab'!CO6</f>
        <v>0</v>
      </c>
      <c r="K45" s="41" t="e">
        <f t="shared" si="5"/>
        <v>#DIV/0!</v>
      </c>
    </row>
    <row r="46" spans="1:11" ht="16.5" thickTop="1" x14ac:dyDescent="0.25">
      <c r="A46"/>
      <c r="B46"/>
      <c r="I46" s="17" t="s">
        <v>181</v>
      </c>
      <c r="J46" s="37">
        <f>'Paste Data in This Tab'!CP6</f>
        <v>0</v>
      </c>
      <c r="K46" s="41" t="e">
        <f t="shared" si="5"/>
        <v>#DIV/0!</v>
      </c>
    </row>
    <row r="47" spans="1:11" ht="16.5" thickBot="1" x14ac:dyDescent="0.3">
      <c r="A47"/>
      <c r="B47"/>
      <c r="E47" s="4" t="s">
        <v>8</v>
      </c>
      <c r="I47" s="17" t="s">
        <v>152</v>
      </c>
      <c r="J47" s="37">
        <f>'Paste Data in This Tab'!CQ6</f>
        <v>0</v>
      </c>
      <c r="K47" s="41" t="e">
        <f t="shared" si="5"/>
        <v>#DIV/0!</v>
      </c>
    </row>
    <row r="48" spans="1:11" ht="17.25" thickTop="1" thickBot="1" x14ac:dyDescent="0.3">
      <c r="A48"/>
      <c r="B48"/>
      <c r="E48" s="16" t="s">
        <v>111</v>
      </c>
      <c r="F48" s="38">
        <f>COUNTIF('Paste Data in This Tab'!I8:I50000,"AFCSP")</f>
        <v>0</v>
      </c>
      <c r="G48" s="40" t="e">
        <f>F48/GETPIVOTDATA("Agency's County/Tribe:",$A$1)</f>
        <v>#DIV/0!</v>
      </c>
      <c r="I48" s="18" t="s">
        <v>142</v>
      </c>
      <c r="J48" s="39">
        <f>'Paste Data in This Tab'!CR6</f>
        <v>0</v>
      </c>
      <c r="K48" s="42" t="e">
        <f t="shared" si="5"/>
        <v>#DIV/0!</v>
      </c>
    </row>
    <row r="49" spans="1:7" ht="17.25" thickTop="1" thickBot="1" x14ac:dyDescent="0.3">
      <c r="A49"/>
      <c r="B49"/>
      <c r="E49" s="18" t="s">
        <v>118</v>
      </c>
      <c r="F49" s="39">
        <f>COUNTIF('Paste Data in This Tab'!I8:I50001,"NFCSP")</f>
        <v>0</v>
      </c>
      <c r="G49" s="42" t="e">
        <f>F49/GETPIVOTDATA("Agency's County/Tribe:",$A$1)</f>
        <v>#DIV/0!</v>
      </c>
    </row>
    <row r="50" spans="1:7" ht="16.5" thickTop="1" x14ac:dyDescent="0.25">
      <c r="A50"/>
      <c r="B50"/>
    </row>
    <row r="51" spans="1:7" x14ac:dyDescent="0.25">
      <c r="A51"/>
      <c r="B51"/>
    </row>
    <row r="52" spans="1:7" x14ac:dyDescent="0.25">
      <c r="A52"/>
      <c r="B52"/>
    </row>
    <row r="53" spans="1:7" x14ac:dyDescent="0.25">
      <c r="A53"/>
      <c r="B53"/>
    </row>
    <row r="54" spans="1:7" x14ac:dyDescent="0.25">
      <c r="A54"/>
      <c r="B54"/>
    </row>
    <row r="55" spans="1:7" x14ac:dyDescent="0.25">
      <c r="A55"/>
      <c r="B55"/>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T70"/>
  <sheetViews>
    <sheetView topLeftCell="A19" workbookViewId="0">
      <selection activeCell="B3" sqref="B3:D30"/>
    </sheetView>
  </sheetViews>
  <sheetFormatPr defaultRowHeight="15" x14ac:dyDescent="0.25"/>
  <cols>
    <col min="2" max="2" width="24.5703125" customWidth="1"/>
    <col min="4" max="4" width="13.7109375" style="50" customWidth="1"/>
    <col min="18" max="18" width="38.42578125" customWidth="1"/>
    <col min="20" max="20" width="9.140625" style="50"/>
  </cols>
  <sheetData>
    <row r="1" spans="1:20" x14ac:dyDescent="0.25">
      <c r="A1" s="62" t="s">
        <v>218</v>
      </c>
    </row>
    <row r="2" spans="1:20" ht="31.5" x14ac:dyDescent="0.25">
      <c r="B2" s="36" t="s">
        <v>186</v>
      </c>
      <c r="R2" s="49" t="s">
        <v>189</v>
      </c>
    </row>
    <row r="3" spans="1:20" x14ac:dyDescent="0.25">
      <c r="B3" t="str">
        <f>'CNA Score '!E24</f>
        <v>Supplemental Nutrition Assistance Program (Food Stamps)</v>
      </c>
      <c r="C3">
        <f>'CNA Score '!F24</f>
        <v>0</v>
      </c>
      <c r="D3" s="50" t="e">
        <f>'CNA Score '!G24</f>
        <v>#DIV/0!</v>
      </c>
      <c r="R3" t="str">
        <f>'CNA Score '!I29</f>
        <v>Other (Specify below)</v>
      </c>
      <c r="S3">
        <f>'CNA Score '!J29</f>
        <v>0</v>
      </c>
      <c r="T3" s="50" t="e">
        <f>'CNA Score '!K29</f>
        <v>#DIV/0!</v>
      </c>
    </row>
    <row r="4" spans="1:20" x14ac:dyDescent="0.25">
      <c r="B4" t="str">
        <f>'CNA Score '!E20</f>
        <v>Nutritional counseling</v>
      </c>
      <c r="C4">
        <f>'CNA Score '!F20</f>
        <v>0</v>
      </c>
      <c r="D4" s="50" t="e">
        <f>'CNA Score '!G20</f>
        <v>#DIV/0!</v>
      </c>
      <c r="R4" t="str">
        <f>'CNA Score '!I21</f>
        <v>Mental health counseling</v>
      </c>
      <c r="S4">
        <f>'CNA Score '!J21</f>
        <v>0</v>
      </c>
      <c r="T4" s="50" t="e">
        <f>'CNA Score '!K21</f>
        <v>#DIV/0!</v>
      </c>
    </row>
    <row r="5" spans="1:20" x14ac:dyDescent="0.25">
      <c r="B5" t="str">
        <f>'CNA Score '!E9</f>
        <v>Elder benefits counseling</v>
      </c>
      <c r="C5">
        <f>'CNA Score '!F9</f>
        <v>0</v>
      </c>
      <c r="D5" s="50" t="e">
        <f>'CNA Score '!G9</f>
        <v>#DIV/0!</v>
      </c>
      <c r="R5" t="str">
        <f>'CNA Score '!I18</f>
        <v>Family meeting</v>
      </c>
      <c r="S5">
        <f>'CNA Score '!J18</f>
        <v>0</v>
      </c>
      <c r="T5" s="50" t="e">
        <f>'CNA Score '!K18</f>
        <v>#DIV/0!</v>
      </c>
    </row>
    <row r="6" spans="1:20" x14ac:dyDescent="0.25">
      <c r="B6" t="str">
        <f>'CNA Score '!E6</f>
        <v>Dementia Care Specialist referral</v>
      </c>
      <c r="C6">
        <f>'CNA Score '!F6</f>
        <v>0</v>
      </c>
      <c r="D6" s="50" t="e">
        <f>'CNA Score '!G6</f>
        <v>#DIV/0!</v>
      </c>
      <c r="R6" t="str">
        <f>'CNA Score '!I20</f>
        <v>Memory café</v>
      </c>
      <c r="S6">
        <f>'CNA Score '!J20</f>
        <v>0</v>
      </c>
      <c r="T6" s="50" t="e">
        <f>'CNA Score '!K20</f>
        <v>#DIV/0!</v>
      </c>
    </row>
    <row r="7" spans="1:20" x14ac:dyDescent="0.25">
      <c r="B7" t="str">
        <f>'CNA Score '!E29</f>
        <v>Does not apply</v>
      </c>
      <c r="C7">
        <f>'CNA Score '!F29</f>
        <v>0</v>
      </c>
      <c r="D7" s="50" t="e">
        <f>'CNA Score '!G29</f>
        <v>#DIV/0!</v>
      </c>
      <c r="R7" t="str">
        <f>'CNA Score '!I30</f>
        <v>Does not apply</v>
      </c>
      <c r="S7">
        <f>'CNA Score '!J30</f>
        <v>0</v>
      </c>
      <c r="T7" s="50" t="e">
        <f>'CNA Score '!K30</f>
        <v>#DIV/0!</v>
      </c>
    </row>
    <row r="8" spans="1:20" x14ac:dyDescent="0.25">
      <c r="B8" t="str">
        <f>'CNA Score '!E12</f>
        <v>Home modification(s)</v>
      </c>
      <c r="C8">
        <f>'CNA Score '!F12</f>
        <v>0</v>
      </c>
      <c r="D8" s="50" t="e">
        <f>'CNA Score '!G12</f>
        <v>#DIV/0!</v>
      </c>
      <c r="R8" t="str">
        <f>'CNA Score '!I22</f>
        <v>Options counseling/resources</v>
      </c>
      <c r="S8">
        <f>'CNA Score '!J22</f>
        <v>0</v>
      </c>
      <c r="T8" s="50" t="e">
        <f>'CNA Score '!K22</f>
        <v>#DIV/0!</v>
      </c>
    </row>
    <row r="9" spans="1:20" x14ac:dyDescent="0.25">
      <c r="B9" t="str">
        <f>'CNA Score '!E8</f>
        <v>Eating</v>
      </c>
      <c r="C9">
        <f>'CNA Score '!F8</f>
        <v>0</v>
      </c>
      <c r="D9" s="50" t="e">
        <f>'CNA Score '!G8</f>
        <v>#DIV/0!</v>
      </c>
      <c r="R9" t="str">
        <f>'CNA Score '!I27</f>
        <v>Stress relief/relaxation classes</v>
      </c>
      <c r="S9">
        <f>'CNA Score '!J27</f>
        <v>0</v>
      </c>
      <c r="T9" s="50" t="e">
        <f>'CNA Score '!K27</f>
        <v>#DIV/0!</v>
      </c>
    </row>
    <row r="10" spans="1:20" x14ac:dyDescent="0.25">
      <c r="B10" t="str">
        <f>'CNA Score '!E21</f>
        <v>Overnight care</v>
      </c>
      <c r="C10">
        <f>'CNA Score '!F21</f>
        <v>0</v>
      </c>
      <c r="D10" s="50" t="e">
        <f>'CNA Score '!G21</f>
        <v>#DIV/0!</v>
      </c>
      <c r="R10" t="str">
        <f>'CNA Score '!I28</f>
        <v>Support group</v>
      </c>
      <c r="S10">
        <f>'CNA Score '!J28</f>
        <v>0</v>
      </c>
      <c r="T10" s="50" t="e">
        <f>'CNA Score '!K28</f>
        <v>#DIV/0!</v>
      </c>
    </row>
    <row r="11" spans="1:20" x14ac:dyDescent="0.25">
      <c r="B11" t="str">
        <f>'CNA Score '!E28</f>
        <v>Other (Specify below)</v>
      </c>
      <c r="C11">
        <f>'CNA Score '!F28</f>
        <v>0</v>
      </c>
      <c r="D11" s="50" t="e">
        <f>'CNA Score '!G28</f>
        <v>#DIV/0!</v>
      </c>
      <c r="R11" t="str">
        <f>'CNA Score '!I25</f>
        <v>People willing to help</v>
      </c>
      <c r="S11">
        <f>'CNA Score '!J25</f>
        <v>0</v>
      </c>
      <c r="T11" s="50" t="e">
        <f>'CNA Score '!K25</f>
        <v>#DIV/0!</v>
      </c>
    </row>
    <row r="12" spans="1:20" x14ac:dyDescent="0.25">
      <c r="B12" t="str">
        <f>'CNA Score '!E15</f>
        <v>Incontinence strategies</v>
      </c>
      <c r="C12">
        <f>'CNA Score '!F15</f>
        <v>0</v>
      </c>
      <c r="D12" s="50" t="e">
        <f>'CNA Score '!G15</f>
        <v>#DIV/0!</v>
      </c>
      <c r="R12" t="str">
        <f>'CNA Score '!I26</f>
        <v>Social time with family/friends</v>
      </c>
      <c r="S12">
        <f>'CNA Score '!J26</f>
        <v>0</v>
      </c>
      <c r="T12" s="50" t="e">
        <f>'CNA Score '!K26</f>
        <v>#DIV/0!</v>
      </c>
    </row>
    <row r="13" spans="1:20" x14ac:dyDescent="0.25">
      <c r="B13" t="str">
        <f>'CNA Score '!E11</f>
        <v>Home delivered meals/congregate dining</v>
      </c>
      <c r="C13">
        <f>'CNA Score '!F11</f>
        <v>0</v>
      </c>
      <c r="D13" s="50" t="e">
        <f>'CNA Score '!G11</f>
        <v>#DIV/0!</v>
      </c>
      <c r="R13" t="str">
        <f>'CNA Score '!I24</f>
        <v>Participate in activities outside of caregiving role</v>
      </c>
      <c r="S13">
        <f>'CNA Score '!J24</f>
        <v>0</v>
      </c>
      <c r="T13" s="50" t="e">
        <f>'CNA Score '!K24</f>
        <v>#DIV/0!</v>
      </c>
    </row>
    <row r="14" spans="1:20" x14ac:dyDescent="0.25">
      <c r="B14" t="str">
        <f>'CNA Score '!E22</f>
        <v>Personal Emergency Response System (PERS)</v>
      </c>
      <c r="C14">
        <f>'CNA Score '!F22</f>
        <v>0</v>
      </c>
      <c r="D14" s="50" t="e">
        <f>'CNA Score '!G22</f>
        <v>#DIV/0!</v>
      </c>
      <c r="R14" t="str">
        <f>'CNA Score '!I23</f>
        <v>Paid respite</v>
      </c>
      <c r="S14">
        <f>'CNA Score '!J23</f>
        <v>0</v>
      </c>
      <c r="T14" s="50" t="e">
        <f>'CNA Score '!K23</f>
        <v>#DIV/0!</v>
      </c>
    </row>
    <row r="15" spans="1:20" x14ac:dyDescent="0.25">
      <c r="B15" t="str">
        <f>'CNA Score '!E2</f>
        <v>Adaptive equipment</v>
      </c>
      <c r="C15">
        <f>'CNA Score '!F2</f>
        <v>0</v>
      </c>
      <c r="D15" s="50" t="e">
        <f>'CNA Score '!G2</f>
        <v>#DIV/0!</v>
      </c>
      <c r="R15" t="str">
        <f>'CNA Score '!I19</f>
        <v>Free time to oneself</v>
      </c>
      <c r="S15">
        <f>'CNA Score '!J19</f>
        <v>0</v>
      </c>
      <c r="T15" s="50" t="e">
        <f>'CNA Score '!K19</f>
        <v>#DIV/0!</v>
      </c>
    </row>
    <row r="16" spans="1:20" x14ac:dyDescent="0.25">
      <c r="B16" t="str">
        <f>'CNA Score '!E7</f>
        <v>Dressing (7/19)</v>
      </c>
      <c r="C16">
        <f>'CNA Score '!F7</f>
        <v>0</v>
      </c>
      <c r="D16" s="50" t="e">
        <f>'CNA Score '!G7</f>
        <v>#DIV/0!</v>
      </c>
    </row>
    <row r="17" spans="2:20" x14ac:dyDescent="0.25">
      <c r="B17" t="str">
        <f>'CNA Score '!E13</f>
        <v>Housekeeping</v>
      </c>
      <c r="C17">
        <f>'CNA Score '!F13</f>
        <v>0</v>
      </c>
      <c r="D17" s="50" t="e">
        <f>'CNA Score '!G13</f>
        <v>#DIV/0!</v>
      </c>
    </row>
    <row r="18" spans="2:20" x14ac:dyDescent="0.25">
      <c r="B18" t="str">
        <f>'CNA Score '!E19</f>
        <v>Money management</v>
      </c>
      <c r="C18">
        <f>'CNA Score '!F19</f>
        <v>0</v>
      </c>
      <c r="D18" s="50" t="e">
        <f>'CNA Score '!G19</f>
        <v>#DIV/0!</v>
      </c>
    </row>
    <row r="19" spans="2:20" x14ac:dyDescent="0.25">
      <c r="B19" t="str">
        <f>'CNA Score '!E26</f>
        <v>Transferring</v>
      </c>
      <c r="C19">
        <f>'CNA Score '!F26</f>
        <v>0</v>
      </c>
      <c r="D19" s="50" t="e">
        <f>'CNA Score '!G26</f>
        <v>#DIV/0!</v>
      </c>
    </row>
    <row r="20" spans="2:20" x14ac:dyDescent="0.25">
      <c r="B20" t="str">
        <f>'CNA Score '!E14</f>
        <v>In-home safety/security</v>
      </c>
      <c r="C20">
        <f>'CNA Score '!F14</f>
        <v>0</v>
      </c>
      <c r="D20" s="50" t="e">
        <f>'CNA Score '!G14</f>
        <v>#DIV/0!</v>
      </c>
    </row>
    <row r="21" spans="2:20" x14ac:dyDescent="0.25">
      <c r="B21" t="str">
        <f>'CNA Score '!E25</f>
        <v>Toileting</v>
      </c>
      <c r="C21">
        <f>'CNA Score '!F25</f>
        <v>0</v>
      </c>
      <c r="D21" s="50" t="e">
        <f>'CNA Score '!G25</f>
        <v>#DIV/0!</v>
      </c>
    </row>
    <row r="22" spans="2:20" x14ac:dyDescent="0.25">
      <c r="B22" t="str">
        <f>'CNA Score '!E16</f>
        <v>Interaction with others</v>
      </c>
      <c r="C22">
        <f>'CNA Score '!F16</f>
        <v>0</v>
      </c>
      <c r="D22" s="50" t="e">
        <f>'CNA Score '!G16</f>
        <v>#DIV/0!</v>
      </c>
    </row>
    <row r="23" spans="2:20" x14ac:dyDescent="0.25">
      <c r="B23" t="str">
        <f>'CNA Score '!E18</f>
        <v>Mentally stimulating activities</v>
      </c>
      <c r="C23">
        <f>'CNA Score '!F18</f>
        <v>0</v>
      </c>
      <c r="D23" s="50" t="e">
        <f>'CNA Score '!G18</f>
        <v>#DIV/0!</v>
      </c>
    </row>
    <row r="24" spans="2:20" x14ac:dyDescent="0.25">
      <c r="B24" t="str">
        <f>'CNA Score '!E3</f>
        <v>Bathing (7/19)</v>
      </c>
      <c r="C24">
        <f>'CNA Score '!F3</f>
        <v>0</v>
      </c>
      <c r="D24" s="50" t="e">
        <f>'CNA Score '!G3</f>
        <v>#DIV/0!</v>
      </c>
    </row>
    <row r="25" spans="2:20" x14ac:dyDescent="0.25">
      <c r="B25" t="str">
        <f>'CNA Score '!E23</f>
        <v>Shopping</v>
      </c>
      <c r="C25">
        <f>'CNA Score '!F23</f>
        <v>0</v>
      </c>
      <c r="D25" s="50" t="e">
        <f>'CNA Score '!G23</f>
        <v>#DIV/0!</v>
      </c>
    </row>
    <row r="26" spans="2:20" x14ac:dyDescent="0.25">
      <c r="B26" t="str">
        <f>'CNA Score '!E10</f>
        <v>Grooming</v>
      </c>
      <c r="C26">
        <f>'CNA Score '!F10</f>
        <v>0</v>
      </c>
      <c r="D26" s="50" t="e">
        <f>'CNA Score '!G10</f>
        <v>#DIV/0!</v>
      </c>
    </row>
    <row r="27" spans="2:20" x14ac:dyDescent="0.25">
      <c r="B27" t="str">
        <f>'CNA Score '!E17</f>
        <v>Managing healthcare (e.g., dental, medical equipment, medications, appointments, etc.)</v>
      </c>
      <c r="C27">
        <f>'CNA Score '!F17</f>
        <v>0</v>
      </c>
      <c r="D27" s="50" t="e">
        <f>'CNA Score '!G17</f>
        <v>#DIV/0!</v>
      </c>
    </row>
    <row r="28" spans="2:20" x14ac:dyDescent="0.25">
      <c r="B28" t="str">
        <f>'CNA Score '!E4</f>
        <v>Companionship</v>
      </c>
      <c r="C28">
        <f>'CNA Score '!F4</f>
        <v>0</v>
      </c>
      <c r="D28" s="50" t="e">
        <f>'CNA Score '!G4</f>
        <v>#DIV/0!</v>
      </c>
    </row>
    <row r="29" spans="2:20" ht="15.75" x14ac:dyDescent="0.25">
      <c r="B29" t="str">
        <f>'CNA Score '!E27</f>
        <v>Transportation</v>
      </c>
      <c r="C29">
        <f>'CNA Score '!F27</f>
        <v>0</v>
      </c>
      <c r="D29" s="50" t="e">
        <f>'CNA Score '!G27</f>
        <v>#DIV/0!</v>
      </c>
      <c r="R29" s="4" t="s">
        <v>190</v>
      </c>
    </row>
    <row r="30" spans="2:20" x14ac:dyDescent="0.25">
      <c r="B30" t="str">
        <f>'CNA Score '!E5</f>
        <v>Cooking</v>
      </c>
      <c r="C30">
        <f>'CNA Score '!F5</f>
        <v>0</v>
      </c>
      <c r="D30" s="50" t="e">
        <f>'CNA Score '!G5</f>
        <v>#DIV/0!</v>
      </c>
      <c r="R30" t="str">
        <f>'CNA Score '!I38</f>
        <v>Healthcare literacy</v>
      </c>
      <c r="S30">
        <f>'CNA Score '!J38</f>
        <v>0</v>
      </c>
      <c r="T30" s="50" t="e">
        <f>'CNA Score '!K38</f>
        <v>#DIV/0!</v>
      </c>
    </row>
    <row r="31" spans="2:20" x14ac:dyDescent="0.25">
      <c r="R31" t="str">
        <f>'CNA Score '!I45</f>
        <v>Share The Care program</v>
      </c>
      <c r="S31">
        <f>'CNA Score '!J45</f>
        <v>0</v>
      </c>
      <c r="T31" s="50" t="e">
        <f>'CNA Score '!K45</f>
        <v>#DIV/0!</v>
      </c>
    </row>
    <row r="32" spans="2:20" ht="15.75" x14ac:dyDescent="0.25">
      <c r="B32" s="4" t="s">
        <v>187</v>
      </c>
      <c r="R32" t="str">
        <f>'CNA Score '!I39</f>
        <v>Information about a disability</v>
      </c>
      <c r="S32">
        <f>'CNA Score '!J39</f>
        <v>0</v>
      </c>
      <c r="T32" s="50" t="e">
        <f>'CNA Score '!K39</f>
        <v>#DIV/0!</v>
      </c>
    </row>
    <row r="33" spans="2:20" x14ac:dyDescent="0.25">
      <c r="B33" t="str">
        <f>'CNA Score '!E36</f>
        <v>Managing your own medications</v>
      </c>
      <c r="C33">
        <f>'CNA Score '!F36</f>
        <v>0</v>
      </c>
      <c r="D33" s="50" t="e">
        <f>'CNA Score '!G36</f>
        <v>#DIV/0!</v>
      </c>
      <c r="R33" t="str">
        <f>'CNA Score '!I47</f>
        <v>Other (Specify below)</v>
      </c>
      <c r="S33">
        <f>'CNA Score '!J47</f>
        <v>0</v>
      </c>
      <c r="T33" s="50" t="e">
        <f>'CNA Score '!K47</f>
        <v>#DIV/0!</v>
      </c>
    </row>
    <row r="34" spans="2:20" x14ac:dyDescent="0.25">
      <c r="B34" t="str">
        <f>'CNA Score '!E38</f>
        <v>Money management</v>
      </c>
      <c r="C34">
        <f>'CNA Score '!F38</f>
        <v>0</v>
      </c>
      <c r="D34" s="50" t="e">
        <f>'CNA Score '!G38</f>
        <v>#DIV/0!</v>
      </c>
      <c r="R34" t="str">
        <f>'CNA Score '!I36</f>
        <v>Clarify end-of-life wishes</v>
      </c>
      <c r="S34">
        <f>'CNA Score '!J36</f>
        <v>0</v>
      </c>
      <c r="T34" s="50" t="e">
        <f>'CNA Score '!K36</f>
        <v>#DIV/0!</v>
      </c>
    </row>
    <row r="35" spans="2:20" x14ac:dyDescent="0.25">
      <c r="B35" t="str">
        <f>'CNA Score '!E44</f>
        <v>Other (Specify below)</v>
      </c>
      <c r="C35">
        <f>'CNA Score '!F44</f>
        <v>0</v>
      </c>
      <c r="D35" s="50" t="e">
        <f>'CNA Score '!G44</f>
        <v>#DIV/0!</v>
      </c>
      <c r="R35" t="str">
        <f>'CNA Score '!I37</f>
        <v>De-escalation techniques</v>
      </c>
      <c r="S35">
        <f>'CNA Score '!J37</f>
        <v>0</v>
      </c>
      <c r="T35" s="50" t="e">
        <f>'CNA Score '!K37</f>
        <v>#DIV/0!</v>
      </c>
    </row>
    <row r="36" spans="2:20" x14ac:dyDescent="0.25">
      <c r="B36" t="str">
        <f>'CNA Score '!E43</f>
        <v>Transportation</v>
      </c>
      <c r="C36">
        <f>'CNA Score '!F43</f>
        <v>0</v>
      </c>
      <c r="D36" s="50" t="e">
        <f>'CNA Score '!G43</f>
        <v>#DIV/0!</v>
      </c>
      <c r="R36" t="str">
        <f>'CNA Score '!I40</f>
        <v>Information about a disease</v>
      </c>
      <c r="S36">
        <f>'CNA Score '!J40</f>
        <v>0</v>
      </c>
      <c r="T36" s="50" t="e">
        <f>'CNA Score '!K40</f>
        <v>#DIV/0!</v>
      </c>
    </row>
    <row r="37" spans="2:20" x14ac:dyDescent="0.25">
      <c r="B37" t="str">
        <f>'CNA Score '!E45</f>
        <v>Does not apply</v>
      </c>
      <c r="C37">
        <f>'CNA Score '!F45</f>
        <v>0</v>
      </c>
      <c r="D37" s="50" t="e">
        <f>'CNA Score '!G45</f>
        <v>#DIV/0!</v>
      </c>
      <c r="R37" t="str">
        <f>'CNA Score '!I35</f>
        <v>Alzheimers 24/7 helpline</v>
      </c>
      <c r="S37">
        <f>'CNA Score '!J35</f>
        <v>0</v>
      </c>
      <c r="T37" s="50" t="e">
        <f>'CNA Score '!K35</f>
        <v>#DIV/0!</v>
      </c>
    </row>
    <row r="38" spans="2:20" x14ac:dyDescent="0.25">
      <c r="B38" t="str">
        <f>'CNA Score '!E40</f>
        <v>Overnight respite</v>
      </c>
      <c r="C38">
        <f>'CNA Score '!F40</f>
        <v>0</v>
      </c>
      <c r="D38" s="50" t="e">
        <f>'CNA Score '!G40</f>
        <v>#DIV/0!</v>
      </c>
      <c r="R38" t="str">
        <f>'CNA Score '!I34</f>
        <v>Advanced Directives/Signed power of attorney and health care</v>
      </c>
      <c r="S38">
        <f>'CNA Score '!J34</f>
        <v>0</v>
      </c>
      <c r="T38" s="50" t="e">
        <f>'CNA Score '!K34</f>
        <v>#DIV/0!</v>
      </c>
    </row>
    <row r="39" spans="2:20" x14ac:dyDescent="0.25">
      <c r="B39" t="str">
        <f>'CNA Score '!E42</f>
        <v>Shopping</v>
      </c>
      <c r="C39">
        <f>'CNA Score '!F42</f>
        <v>0</v>
      </c>
      <c r="D39" s="50" t="e">
        <f>'CNA Score '!G42</f>
        <v>#DIV/0!</v>
      </c>
      <c r="R39" t="str">
        <f>'CNA Score '!I41</f>
        <v>Information about the progression of dementia</v>
      </c>
      <c r="S39">
        <f>'CNA Score '!J41</f>
        <v>0</v>
      </c>
      <c r="T39" s="50" t="e">
        <f>'CNA Score '!K41</f>
        <v>#DIV/0!</v>
      </c>
    </row>
    <row r="40" spans="2:20" x14ac:dyDescent="0.25">
      <c r="B40" t="str">
        <f>'CNA Score '!E34</f>
        <v>Laundry</v>
      </c>
      <c r="C40">
        <f>'CNA Score '!F34</f>
        <v>0</v>
      </c>
      <c r="D40" s="50" t="e">
        <f>'CNA Score '!G34</f>
        <v>#DIV/0!</v>
      </c>
      <c r="R40" t="str">
        <f>'CNA Score '!I44</f>
        <v>Powerful Tools for Caregivers classes</v>
      </c>
      <c r="S40">
        <f>'CNA Score '!J44</f>
        <v>0</v>
      </c>
      <c r="T40" s="50" t="e">
        <f>'CNA Score '!K44</f>
        <v>#DIV/0!</v>
      </c>
    </row>
    <row r="41" spans="2:20" x14ac:dyDescent="0.25">
      <c r="B41" t="str">
        <f>'CNA Score '!E37</f>
        <v>Meeting employment obligations</v>
      </c>
      <c r="C41">
        <f>'CNA Score '!F37</f>
        <v>0</v>
      </c>
      <c r="D41" s="50" t="e">
        <f>'CNA Score '!G37</f>
        <v>#DIV/0!</v>
      </c>
      <c r="R41" t="str">
        <f>'CNA Score '!I46</f>
        <v>Support groups</v>
      </c>
      <c r="S41">
        <f>'CNA Score '!J46</f>
        <v>0</v>
      </c>
      <c r="T41" s="50" t="e">
        <f>'CNA Score '!K46</f>
        <v>#DIV/0!</v>
      </c>
    </row>
    <row r="42" spans="2:20" x14ac:dyDescent="0.25">
      <c r="B42" t="str">
        <f>'CNA Score '!E35</f>
        <v>Making/Keeping appointments</v>
      </c>
      <c r="C42">
        <f>'CNA Score '!F35</f>
        <v>0</v>
      </c>
      <c r="D42" s="50" t="e">
        <f>'CNA Score '!G35</f>
        <v>#DIV/0!</v>
      </c>
      <c r="R42" t="str">
        <f>'CNA Score '!I43</f>
        <v>Options counseling/resources</v>
      </c>
      <c r="S42">
        <f>'CNA Score '!J43</f>
        <v>0</v>
      </c>
      <c r="T42" s="50" t="e">
        <f>'CNA Score '!K43</f>
        <v>#DIV/0!</v>
      </c>
    </row>
    <row r="43" spans="2:20" x14ac:dyDescent="0.25">
      <c r="B43" t="str">
        <f>'CNA Score '!E41</f>
        <v>Preparing meals</v>
      </c>
      <c r="C43">
        <f>'CNA Score '!F41</f>
        <v>0</v>
      </c>
      <c r="D43" s="50" t="e">
        <f>'CNA Score '!G41</f>
        <v>#DIV/0!</v>
      </c>
      <c r="R43" t="str">
        <f>'CNA Score '!I42</f>
        <v>Long-term planning</v>
      </c>
      <c r="S43">
        <f>'CNA Score '!J42</f>
        <v>0</v>
      </c>
      <c r="T43" s="50" t="e">
        <f>'CNA Score '!K42</f>
        <v>#DIV/0!</v>
      </c>
    </row>
    <row r="44" spans="2:20" x14ac:dyDescent="0.25">
      <c r="B44" t="str">
        <f>'CNA Score '!E39</f>
        <v>Outside chores</v>
      </c>
      <c r="C44">
        <f>'CNA Score '!F39</f>
        <v>0</v>
      </c>
      <c r="D44" s="50" t="e">
        <f>'CNA Score '!G39</f>
        <v>#DIV/0!</v>
      </c>
      <c r="R44" t="str">
        <f>'CNA Score '!I48</f>
        <v>Does not apply</v>
      </c>
      <c r="S44">
        <f>'CNA Score '!J48</f>
        <v>0</v>
      </c>
      <c r="T44" s="50" t="e">
        <f>'CNA Score '!K48</f>
        <v>#DIV/0!</v>
      </c>
    </row>
    <row r="45" spans="2:20" x14ac:dyDescent="0.25">
      <c r="B45" t="str">
        <f>'CNA Score '!E33</f>
        <v>Housecleaning</v>
      </c>
      <c r="C45">
        <f>'CNA Score '!F33</f>
        <v>0</v>
      </c>
      <c r="D45" s="50" t="e">
        <f>'CNA Score '!G33</f>
        <v>#DIV/0!</v>
      </c>
    </row>
    <row r="46" spans="2:20" x14ac:dyDescent="0.25">
      <c r="B46" t="str">
        <f>'CNA Score '!E32</f>
        <v>Free time to oneself</v>
      </c>
      <c r="C46">
        <f>'CNA Score '!F32</f>
        <v>0</v>
      </c>
      <c r="D46" s="50" t="e">
        <f>'CNA Score '!G32</f>
        <v>#DIV/0!</v>
      </c>
    </row>
    <row r="57" spans="2:4" x14ac:dyDescent="0.25">
      <c r="B57" s="49" t="s">
        <v>188</v>
      </c>
    </row>
    <row r="58" spans="2:4" x14ac:dyDescent="0.25">
      <c r="B58" t="str">
        <f>'CNA Score '!I4</f>
        <v>Food pantries</v>
      </c>
      <c r="C58">
        <f>'CNA Score '!J4</f>
        <v>0</v>
      </c>
      <c r="D58" s="50" t="e">
        <f>'CNA Score '!K4</f>
        <v>#DIV/0!</v>
      </c>
    </row>
    <row r="59" spans="2:4" x14ac:dyDescent="0.25">
      <c r="B59" t="str">
        <f>'CNA Score '!I12</f>
        <v>Supplemental Nutrition Assistance Program (Food Stamps)</v>
      </c>
      <c r="C59">
        <f>'CNA Score '!J12</f>
        <v>0</v>
      </c>
      <c r="D59" s="50" t="e">
        <f>'CNA Score '!K12</f>
        <v>#DIV/0!</v>
      </c>
    </row>
    <row r="60" spans="2:4" x14ac:dyDescent="0.25">
      <c r="B60" t="str">
        <f>'CNA Score '!I9</f>
        <v>Nutritional counseling</v>
      </c>
      <c r="C60">
        <f>'CNA Score '!J9</f>
        <v>0</v>
      </c>
      <c r="D60" s="50" t="e">
        <f>'CNA Score '!K9</f>
        <v>#DIV/0!</v>
      </c>
    </row>
    <row r="61" spans="2:4" x14ac:dyDescent="0.25">
      <c r="B61" t="str">
        <f>'CNA Score '!I13</f>
        <v>Other (Specify below)</v>
      </c>
      <c r="C61">
        <f>'CNA Score '!J13</f>
        <v>0</v>
      </c>
      <c r="D61" s="50" t="e">
        <f>'CNA Score '!K13</f>
        <v>#DIV/0!</v>
      </c>
    </row>
    <row r="62" spans="2:4" x14ac:dyDescent="0.25">
      <c r="B62" t="str">
        <f>'CNA Score '!I2</f>
        <v>Access to more affordable health/dental care</v>
      </c>
      <c r="C62">
        <f>'CNA Score '!J2</f>
        <v>0</v>
      </c>
      <c r="D62" s="50" t="e">
        <f>'CNA Score '!K2</f>
        <v>#DIV/0!</v>
      </c>
    </row>
    <row r="63" spans="2:4" x14ac:dyDescent="0.25">
      <c r="B63" t="str">
        <f>'CNA Score '!I11</f>
        <v>Shopping access/transportation</v>
      </c>
      <c r="C63">
        <f>'CNA Score '!J11</f>
        <v>0</v>
      </c>
      <c r="D63" s="50" t="e">
        <f>'CNA Score '!K11</f>
        <v>#DIV/0!</v>
      </c>
    </row>
    <row r="64" spans="2:4" x14ac:dyDescent="0.25">
      <c r="B64" t="str">
        <f>'CNA Score '!I7</f>
        <v>Home delivered meals/congregate dining</v>
      </c>
      <c r="C64">
        <f>'CNA Score '!J7</f>
        <v>0</v>
      </c>
      <c r="D64" s="50" t="e">
        <f>'CNA Score '!K7</f>
        <v>#DIV/0!</v>
      </c>
    </row>
    <row r="65" spans="2:4" x14ac:dyDescent="0.25">
      <c r="B65" t="str">
        <f>'CNA Score '!I6</f>
        <v>Help preparing balanced meals</v>
      </c>
      <c r="C65">
        <f>'CNA Score '!J6</f>
        <v>0</v>
      </c>
      <c r="D65" s="50" t="e">
        <f>'CNA Score '!K6</f>
        <v>#DIV/0!</v>
      </c>
    </row>
    <row r="66" spans="2:4" x14ac:dyDescent="0.25">
      <c r="B66" t="str">
        <f>'CNA Score '!I3</f>
        <v>Exercise</v>
      </c>
      <c r="C66">
        <f>'CNA Score '!J3</f>
        <v>0</v>
      </c>
      <c r="D66" s="50" t="e">
        <f>'CNA Score '!K3</f>
        <v>#DIV/0!</v>
      </c>
    </row>
    <row r="67" spans="2:4" x14ac:dyDescent="0.25">
      <c r="B67" t="str">
        <f>'CNA Score '!I10</f>
        <v>Powerful Tools for Caregivers classes</v>
      </c>
      <c r="C67">
        <f>'CNA Score '!J10</f>
        <v>0</v>
      </c>
      <c r="D67" s="50" t="e">
        <f>'CNA Score '!K10</f>
        <v>#DIV/0!</v>
      </c>
    </row>
    <row r="68" spans="2:4" x14ac:dyDescent="0.25">
      <c r="B68" t="str">
        <f>'CNA Score '!I14</f>
        <v>Does not apply</v>
      </c>
      <c r="C68">
        <f>'CNA Score '!J14</f>
        <v>0</v>
      </c>
      <c r="D68" s="50" t="e">
        <f>'CNA Score '!K14</f>
        <v>#DIV/0!</v>
      </c>
    </row>
    <row r="69" spans="2:4" x14ac:dyDescent="0.25">
      <c r="B69" t="str">
        <f>'CNA Score '!I8</f>
        <v>More sleep</v>
      </c>
      <c r="C69">
        <f>'CNA Score '!J8</f>
        <v>0</v>
      </c>
      <c r="D69" s="50" t="e">
        <f>'CNA Score '!K8</f>
        <v>#DIV/0!</v>
      </c>
    </row>
    <row r="70" spans="2:4" x14ac:dyDescent="0.25">
      <c r="B70" t="str">
        <f>'CNA Score '!I5</f>
        <v>Free time to oneself</v>
      </c>
      <c r="C70">
        <f>'CNA Score '!J5</f>
        <v>0</v>
      </c>
      <c r="D70" s="50" t="e">
        <f>'CNA Score '!K5</f>
        <v>#DIV/0!</v>
      </c>
    </row>
  </sheetData>
  <sortState xmlns:xlrd2="http://schemas.microsoft.com/office/spreadsheetml/2017/richdata2" ref="R29:T43">
    <sortCondition ref="S29:S43"/>
  </sortState>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B1:P22"/>
  <sheetViews>
    <sheetView workbookViewId="0">
      <selection activeCell="H37" sqref="H37"/>
    </sheetView>
  </sheetViews>
  <sheetFormatPr defaultColWidth="9.140625" defaultRowHeight="15.75" x14ac:dyDescent="0.25"/>
  <cols>
    <col min="1" max="1" width="3.5703125" style="13" customWidth="1"/>
    <col min="2" max="2" width="9.140625" style="13"/>
    <col min="3" max="8" width="20.7109375" style="13" customWidth="1"/>
    <col min="9" max="9" width="4.42578125" style="13" customWidth="1"/>
    <col min="10" max="10" width="10.5703125" style="13" customWidth="1"/>
    <col min="11" max="16" width="20.7109375" style="13" customWidth="1"/>
    <col min="17" max="16384" width="9.140625" style="13"/>
  </cols>
  <sheetData>
    <row r="1" spans="2:16" x14ac:dyDescent="0.25">
      <c r="B1" s="53" t="s">
        <v>202</v>
      </c>
    </row>
    <row r="2" spans="2:16" ht="27" thickBot="1" x14ac:dyDescent="0.45">
      <c r="B2" s="48" t="s">
        <v>183</v>
      </c>
    </row>
    <row r="3" spans="2:16" s="22" customFormat="1" ht="95.25" thickTop="1" x14ac:dyDescent="0.25">
      <c r="B3" s="19"/>
      <c r="C3" s="20" t="s">
        <v>98</v>
      </c>
      <c r="D3" s="20" t="s">
        <v>99</v>
      </c>
      <c r="E3" s="20" t="s">
        <v>100</v>
      </c>
      <c r="F3" s="20" t="s">
        <v>101</v>
      </c>
      <c r="G3" s="20" t="s">
        <v>102</v>
      </c>
      <c r="H3" s="21" t="s">
        <v>103</v>
      </c>
      <c r="J3" s="19"/>
      <c r="K3" s="20" t="s">
        <v>98</v>
      </c>
      <c r="L3" s="20" t="s">
        <v>99</v>
      </c>
      <c r="M3" s="20" t="s">
        <v>100</v>
      </c>
      <c r="N3" s="20" t="s">
        <v>101</v>
      </c>
      <c r="O3" s="20" t="s">
        <v>102</v>
      </c>
      <c r="P3" s="21" t="s">
        <v>103</v>
      </c>
    </row>
    <row r="4" spans="2:16" x14ac:dyDescent="0.25">
      <c r="B4" s="23" t="s">
        <v>116</v>
      </c>
      <c r="C4" s="24">
        <f>'Paste Data in This Tab'!CW2</f>
        <v>0</v>
      </c>
      <c r="D4" s="24">
        <f>'Paste Data in This Tab'!CX2</f>
        <v>0</v>
      </c>
      <c r="E4" s="24">
        <f>'Paste Data in This Tab'!CY2</f>
        <v>0</v>
      </c>
      <c r="F4" s="24">
        <f>'Paste Data in This Tab'!CZ2</f>
        <v>0</v>
      </c>
      <c r="G4" s="24">
        <f>'Paste Data in This Tab'!DA2</f>
        <v>0</v>
      </c>
      <c r="H4" s="25">
        <f>'Paste Data in This Tab'!DB2</f>
        <v>0</v>
      </c>
      <c r="J4" s="23" t="s">
        <v>116</v>
      </c>
      <c r="K4" s="26" t="e">
        <f>C4/C$8</f>
        <v>#DIV/0!</v>
      </c>
      <c r="L4" s="26" t="e">
        <f t="shared" ref="L4:P8" si="0">D4/D$8</f>
        <v>#DIV/0!</v>
      </c>
      <c r="M4" s="26" t="e">
        <f t="shared" si="0"/>
        <v>#DIV/0!</v>
      </c>
      <c r="N4" s="26" t="e">
        <f t="shared" si="0"/>
        <v>#DIV/0!</v>
      </c>
      <c r="O4" s="26" t="e">
        <f t="shared" si="0"/>
        <v>#DIV/0!</v>
      </c>
      <c r="P4" s="27" t="e">
        <f t="shared" si="0"/>
        <v>#DIV/0!</v>
      </c>
    </row>
    <row r="5" spans="2:16" x14ac:dyDescent="0.25">
      <c r="B5" s="23" t="s">
        <v>117</v>
      </c>
      <c r="C5" s="24">
        <f>'Paste Data in This Tab'!CW3</f>
        <v>0</v>
      </c>
      <c r="D5" s="24">
        <f>'Paste Data in This Tab'!CX3</f>
        <v>0</v>
      </c>
      <c r="E5" s="24">
        <f>'Paste Data in This Tab'!CY3</f>
        <v>0</v>
      </c>
      <c r="F5" s="24">
        <f>'Paste Data in This Tab'!CZ3</f>
        <v>0</v>
      </c>
      <c r="G5" s="24">
        <f>'Paste Data in This Tab'!DA3</f>
        <v>0</v>
      </c>
      <c r="H5" s="25">
        <f>'Paste Data in This Tab'!DB3</f>
        <v>0</v>
      </c>
      <c r="J5" s="23" t="s">
        <v>117</v>
      </c>
      <c r="K5" s="26" t="e">
        <f t="shared" ref="K5:K8" si="1">C5/C$8</f>
        <v>#DIV/0!</v>
      </c>
      <c r="L5" s="26" t="e">
        <f t="shared" si="0"/>
        <v>#DIV/0!</v>
      </c>
      <c r="M5" s="26" t="e">
        <f t="shared" si="0"/>
        <v>#DIV/0!</v>
      </c>
      <c r="N5" s="26" t="e">
        <f t="shared" si="0"/>
        <v>#DIV/0!</v>
      </c>
      <c r="O5" s="26" t="e">
        <f t="shared" si="0"/>
        <v>#DIV/0!</v>
      </c>
      <c r="P5" s="27" t="e">
        <f t="shared" si="0"/>
        <v>#DIV/0!</v>
      </c>
    </row>
    <row r="6" spans="2:16" x14ac:dyDescent="0.25">
      <c r="B6" s="23" t="s">
        <v>115</v>
      </c>
      <c r="C6" s="24">
        <f>'Paste Data in This Tab'!CW4</f>
        <v>0</v>
      </c>
      <c r="D6" s="24">
        <f>'Paste Data in This Tab'!CX4</f>
        <v>0</v>
      </c>
      <c r="E6" s="24">
        <f>'Paste Data in This Tab'!CY4</f>
        <v>0</v>
      </c>
      <c r="F6" s="24">
        <f>'Paste Data in This Tab'!CZ4</f>
        <v>0</v>
      </c>
      <c r="G6" s="24">
        <f>'Paste Data in This Tab'!DA4</f>
        <v>0</v>
      </c>
      <c r="H6" s="25">
        <f>'Paste Data in This Tab'!DB4</f>
        <v>0</v>
      </c>
      <c r="J6" s="23" t="s">
        <v>115</v>
      </c>
      <c r="K6" s="26" t="e">
        <f t="shared" si="1"/>
        <v>#DIV/0!</v>
      </c>
      <c r="L6" s="26" t="e">
        <f t="shared" si="0"/>
        <v>#DIV/0!</v>
      </c>
      <c r="M6" s="26" t="e">
        <f t="shared" si="0"/>
        <v>#DIV/0!</v>
      </c>
      <c r="N6" s="26" t="e">
        <f t="shared" si="0"/>
        <v>#DIV/0!</v>
      </c>
      <c r="O6" s="26" t="e">
        <f t="shared" si="0"/>
        <v>#DIV/0!</v>
      </c>
      <c r="P6" s="27" t="e">
        <f t="shared" si="0"/>
        <v>#DIV/0!</v>
      </c>
    </row>
    <row r="7" spans="2:16" x14ac:dyDescent="0.25">
      <c r="B7" s="23" t="s">
        <v>120</v>
      </c>
      <c r="C7" s="24">
        <f>'Paste Data in This Tab'!CW5</f>
        <v>0</v>
      </c>
      <c r="D7" s="24">
        <f>'Paste Data in This Tab'!CX5</f>
        <v>0</v>
      </c>
      <c r="E7" s="24">
        <f>'Paste Data in This Tab'!CY5</f>
        <v>0</v>
      </c>
      <c r="F7" s="24">
        <f>'Paste Data in This Tab'!CZ5</f>
        <v>0</v>
      </c>
      <c r="G7" s="24">
        <f>'Paste Data in This Tab'!DA5</f>
        <v>0</v>
      </c>
      <c r="H7" s="25">
        <f>'Paste Data in This Tab'!DB5</f>
        <v>0</v>
      </c>
      <c r="J7" s="23" t="s">
        <v>120</v>
      </c>
      <c r="K7" s="26" t="e">
        <f t="shared" si="1"/>
        <v>#DIV/0!</v>
      </c>
      <c r="L7" s="26" t="e">
        <f t="shared" si="0"/>
        <v>#DIV/0!</v>
      </c>
      <c r="M7" s="26" t="e">
        <f t="shared" si="0"/>
        <v>#DIV/0!</v>
      </c>
      <c r="N7" s="26" t="e">
        <f t="shared" si="0"/>
        <v>#DIV/0!</v>
      </c>
      <c r="O7" s="26" t="e">
        <f t="shared" si="0"/>
        <v>#DIV/0!</v>
      </c>
      <c r="P7" s="27" t="e">
        <f t="shared" si="0"/>
        <v>#DIV/0!</v>
      </c>
    </row>
    <row r="8" spans="2:16" s="4" customFormat="1" ht="16.5" thickBot="1" x14ac:dyDescent="0.3">
      <c r="B8" s="43" t="s">
        <v>182</v>
      </c>
      <c r="C8" s="44">
        <f>SUM(C4:C7)</f>
        <v>0</v>
      </c>
      <c r="D8" s="44">
        <f t="shared" ref="D8:H8" si="2">SUM(D4:D7)</f>
        <v>0</v>
      </c>
      <c r="E8" s="44">
        <f t="shared" si="2"/>
        <v>0</v>
      </c>
      <c r="F8" s="44">
        <f t="shared" si="2"/>
        <v>0</v>
      </c>
      <c r="G8" s="44">
        <f t="shared" si="2"/>
        <v>0</v>
      </c>
      <c r="H8" s="45">
        <f t="shared" si="2"/>
        <v>0</v>
      </c>
      <c r="J8" s="43" t="s">
        <v>182</v>
      </c>
      <c r="K8" s="46" t="e">
        <f t="shared" si="1"/>
        <v>#DIV/0!</v>
      </c>
      <c r="L8" s="46" t="e">
        <f t="shared" si="0"/>
        <v>#DIV/0!</v>
      </c>
      <c r="M8" s="46" t="e">
        <f t="shared" si="0"/>
        <v>#DIV/0!</v>
      </c>
      <c r="N8" s="46" t="e">
        <f t="shared" si="0"/>
        <v>#DIV/0!</v>
      </c>
      <c r="O8" s="46" t="e">
        <f t="shared" si="0"/>
        <v>#DIV/0!</v>
      </c>
      <c r="P8" s="47" t="e">
        <f t="shared" si="0"/>
        <v>#DIV/0!</v>
      </c>
    </row>
    <row r="9" spans="2:16" ht="16.5" thickTop="1" x14ac:dyDescent="0.25"/>
    <row r="12" spans="2:16" ht="27" thickBot="1" x14ac:dyDescent="0.45">
      <c r="B12" s="48" t="s">
        <v>184</v>
      </c>
    </row>
    <row r="13" spans="2:16" ht="95.25" thickTop="1" x14ac:dyDescent="0.25">
      <c r="B13" s="19"/>
      <c r="C13" s="20" t="s">
        <v>98</v>
      </c>
      <c r="D13" s="20" t="s">
        <v>99</v>
      </c>
      <c r="E13" s="20" t="s">
        <v>100</v>
      </c>
      <c r="F13" s="20" t="s">
        <v>101</v>
      </c>
      <c r="G13" s="20" t="s">
        <v>102</v>
      </c>
      <c r="H13" s="21" t="s">
        <v>103</v>
      </c>
      <c r="J13" s="19"/>
      <c r="K13" s="20" t="s">
        <v>98</v>
      </c>
      <c r="L13" s="20" t="s">
        <v>99</v>
      </c>
      <c r="M13" s="20" t="s">
        <v>100</v>
      </c>
      <c r="N13" s="20" t="s">
        <v>101</v>
      </c>
      <c r="O13" s="20" t="s">
        <v>102</v>
      </c>
      <c r="P13" s="21" t="s">
        <v>103</v>
      </c>
    </row>
    <row r="14" spans="2:16" x14ac:dyDescent="0.25">
      <c r="B14" s="23" t="s">
        <v>116</v>
      </c>
      <c r="C14" s="24">
        <f>'Paste Data in This Tab'!DK2</f>
        <v>0</v>
      </c>
      <c r="D14" s="24">
        <f>'Paste Data in This Tab'!DL2</f>
        <v>0</v>
      </c>
      <c r="E14" s="24">
        <f>'Paste Data in This Tab'!DM2</f>
        <v>0</v>
      </c>
      <c r="F14" s="24">
        <f>'Paste Data in This Tab'!DN2</f>
        <v>0</v>
      </c>
      <c r="G14" s="24">
        <f>'Paste Data in This Tab'!DO2</f>
        <v>0</v>
      </c>
      <c r="H14" s="25">
        <f>'Paste Data in This Tab'!DP2</f>
        <v>0</v>
      </c>
      <c r="J14" s="23" t="s">
        <v>116</v>
      </c>
      <c r="K14" s="26" t="e">
        <f>C14/C$18</f>
        <v>#DIV/0!</v>
      </c>
      <c r="L14" s="26" t="e">
        <f t="shared" ref="L14:P18" si="3">D14/D$18</f>
        <v>#DIV/0!</v>
      </c>
      <c r="M14" s="26" t="e">
        <f t="shared" si="3"/>
        <v>#DIV/0!</v>
      </c>
      <c r="N14" s="26" t="e">
        <f t="shared" si="3"/>
        <v>#DIV/0!</v>
      </c>
      <c r="O14" s="26" t="e">
        <f t="shared" si="3"/>
        <v>#DIV/0!</v>
      </c>
      <c r="P14" s="27" t="e">
        <f t="shared" si="3"/>
        <v>#DIV/0!</v>
      </c>
    </row>
    <row r="15" spans="2:16" x14ac:dyDescent="0.25">
      <c r="B15" s="23" t="s">
        <v>117</v>
      </c>
      <c r="C15" s="24">
        <f>'Paste Data in This Tab'!DK3</f>
        <v>0</v>
      </c>
      <c r="D15" s="24">
        <f>'Paste Data in This Tab'!DL3</f>
        <v>0</v>
      </c>
      <c r="E15" s="24">
        <f>'Paste Data in This Tab'!DM3</f>
        <v>0</v>
      </c>
      <c r="F15" s="24">
        <f>'Paste Data in This Tab'!DN3</f>
        <v>0</v>
      </c>
      <c r="G15" s="24">
        <f>'Paste Data in This Tab'!DO3</f>
        <v>0</v>
      </c>
      <c r="H15" s="25">
        <f>'Paste Data in This Tab'!DP3</f>
        <v>0</v>
      </c>
      <c r="J15" s="23" t="s">
        <v>117</v>
      </c>
      <c r="K15" s="26" t="e">
        <f t="shared" ref="K15:K18" si="4">C15/C$18</f>
        <v>#DIV/0!</v>
      </c>
      <c r="L15" s="26" t="e">
        <f t="shared" si="3"/>
        <v>#DIV/0!</v>
      </c>
      <c r="M15" s="26" t="e">
        <f t="shared" si="3"/>
        <v>#DIV/0!</v>
      </c>
      <c r="N15" s="26" t="e">
        <f t="shared" si="3"/>
        <v>#DIV/0!</v>
      </c>
      <c r="O15" s="26" t="e">
        <f t="shared" si="3"/>
        <v>#DIV/0!</v>
      </c>
      <c r="P15" s="27" t="e">
        <f t="shared" si="3"/>
        <v>#DIV/0!</v>
      </c>
    </row>
    <row r="16" spans="2:16" x14ac:dyDescent="0.25">
      <c r="B16" s="23" t="s">
        <v>115</v>
      </c>
      <c r="C16" s="24">
        <f>'Paste Data in This Tab'!DK4</f>
        <v>0</v>
      </c>
      <c r="D16" s="24">
        <f>'Paste Data in This Tab'!DL4</f>
        <v>0</v>
      </c>
      <c r="E16" s="24">
        <f>'Paste Data in This Tab'!DM4</f>
        <v>0</v>
      </c>
      <c r="F16" s="24">
        <f>'Paste Data in This Tab'!DN4</f>
        <v>0</v>
      </c>
      <c r="G16" s="24">
        <f>'Paste Data in This Tab'!DO4</f>
        <v>0</v>
      </c>
      <c r="H16" s="25">
        <f>'Paste Data in This Tab'!DP4</f>
        <v>0</v>
      </c>
      <c r="J16" s="23" t="s">
        <v>115</v>
      </c>
      <c r="K16" s="26" t="e">
        <f t="shared" si="4"/>
        <v>#DIV/0!</v>
      </c>
      <c r="L16" s="26" t="e">
        <f t="shared" si="3"/>
        <v>#DIV/0!</v>
      </c>
      <c r="M16" s="26" t="e">
        <f t="shared" si="3"/>
        <v>#DIV/0!</v>
      </c>
      <c r="N16" s="26" t="e">
        <f t="shared" si="3"/>
        <v>#DIV/0!</v>
      </c>
      <c r="O16" s="26" t="e">
        <f t="shared" si="3"/>
        <v>#DIV/0!</v>
      </c>
      <c r="P16" s="27" t="e">
        <f t="shared" si="3"/>
        <v>#DIV/0!</v>
      </c>
    </row>
    <row r="17" spans="2:16" x14ac:dyDescent="0.25">
      <c r="B17" s="23" t="s">
        <v>120</v>
      </c>
      <c r="C17" s="24">
        <f>'Paste Data in This Tab'!DK5</f>
        <v>0</v>
      </c>
      <c r="D17" s="24">
        <f>'Paste Data in This Tab'!DL5</f>
        <v>0</v>
      </c>
      <c r="E17" s="24">
        <f>'Paste Data in This Tab'!DM5</f>
        <v>0</v>
      </c>
      <c r="F17" s="24">
        <f>'Paste Data in This Tab'!DN5</f>
        <v>0</v>
      </c>
      <c r="G17" s="24">
        <f>'Paste Data in This Tab'!DO5</f>
        <v>0</v>
      </c>
      <c r="H17" s="25">
        <f>'Paste Data in This Tab'!DP5</f>
        <v>0</v>
      </c>
      <c r="J17" s="23" t="s">
        <v>120</v>
      </c>
      <c r="K17" s="26" t="e">
        <f t="shared" si="4"/>
        <v>#DIV/0!</v>
      </c>
      <c r="L17" s="26" t="e">
        <f t="shared" si="3"/>
        <v>#DIV/0!</v>
      </c>
      <c r="M17" s="26" t="e">
        <f t="shared" si="3"/>
        <v>#DIV/0!</v>
      </c>
      <c r="N17" s="26" t="e">
        <f t="shared" si="3"/>
        <v>#DIV/0!</v>
      </c>
      <c r="O17" s="26" t="e">
        <f t="shared" si="3"/>
        <v>#DIV/0!</v>
      </c>
      <c r="P17" s="27" t="e">
        <f t="shared" si="3"/>
        <v>#DIV/0!</v>
      </c>
    </row>
    <row r="18" spans="2:16" s="4" customFormat="1" ht="16.5" thickBot="1" x14ac:dyDescent="0.3">
      <c r="B18" s="43" t="s">
        <v>182</v>
      </c>
      <c r="C18" s="44">
        <f>SUM(C14:C17)</f>
        <v>0</v>
      </c>
      <c r="D18" s="44">
        <f t="shared" ref="D18" si="5">SUM(D14:D17)</f>
        <v>0</v>
      </c>
      <c r="E18" s="44">
        <f t="shared" ref="E18" si="6">SUM(E14:E17)</f>
        <v>0</v>
      </c>
      <c r="F18" s="44">
        <f t="shared" ref="F18" si="7">SUM(F14:F17)</f>
        <v>0</v>
      </c>
      <c r="G18" s="44">
        <f t="shared" ref="G18" si="8">SUM(G14:G17)</f>
        <v>0</v>
      </c>
      <c r="H18" s="45">
        <f t="shared" ref="H18" si="9">SUM(H14:H17)</f>
        <v>0</v>
      </c>
      <c r="J18" s="43" t="s">
        <v>182</v>
      </c>
      <c r="K18" s="46" t="e">
        <f t="shared" si="4"/>
        <v>#DIV/0!</v>
      </c>
      <c r="L18" s="46" t="e">
        <f t="shared" si="3"/>
        <v>#DIV/0!</v>
      </c>
      <c r="M18" s="46" t="e">
        <f t="shared" si="3"/>
        <v>#DIV/0!</v>
      </c>
      <c r="N18" s="46" t="e">
        <f t="shared" si="3"/>
        <v>#DIV/0!</v>
      </c>
      <c r="O18" s="46" t="e">
        <f t="shared" si="3"/>
        <v>#DIV/0!</v>
      </c>
      <c r="P18" s="47" t="e">
        <f t="shared" si="3"/>
        <v>#DIV/0!</v>
      </c>
    </row>
    <row r="19" spans="2:16" ht="16.5" thickTop="1" x14ac:dyDescent="0.25"/>
    <row r="22" spans="2:16" s="35" customFormat="1" x14ac:dyDescent="0.2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N5"/>
  <sheetViews>
    <sheetView workbookViewId="0">
      <selection activeCell="W36" sqref="W36"/>
    </sheetView>
  </sheetViews>
  <sheetFormatPr defaultRowHeight="15" x14ac:dyDescent="0.25"/>
  <sheetData>
    <row r="5" spans="14:14" x14ac:dyDescent="0.25">
      <c r="N5" s="52" t="s">
        <v>212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1:Y41"/>
  <sheetViews>
    <sheetView topLeftCell="A16" workbookViewId="0">
      <selection activeCell="H30" sqref="H30"/>
    </sheetView>
  </sheetViews>
  <sheetFormatPr defaultColWidth="9.140625" defaultRowHeight="15.75" x14ac:dyDescent="0.25"/>
  <cols>
    <col min="1" max="1" width="3.5703125" style="13" customWidth="1"/>
    <col min="2" max="2" width="9.140625" style="13"/>
    <col min="3" max="8" width="20.7109375" style="13" customWidth="1"/>
    <col min="9" max="9" width="12.28515625" style="13" customWidth="1"/>
    <col min="10" max="10" width="10.5703125" style="13" customWidth="1"/>
    <col min="11" max="16" width="20.7109375" style="13" customWidth="1"/>
    <col min="17" max="16384" width="9.140625" style="13"/>
  </cols>
  <sheetData>
    <row r="1" spans="2:16" x14ac:dyDescent="0.25">
      <c r="B1" s="53"/>
    </row>
    <row r="2" spans="2:16" ht="27" thickBot="1" x14ac:dyDescent="0.45">
      <c r="B2" s="48" t="s">
        <v>183</v>
      </c>
    </row>
    <row r="3" spans="2:16" s="22" customFormat="1" ht="95.25" thickTop="1" x14ac:dyDescent="0.25">
      <c r="B3" s="19"/>
      <c r="C3" s="20" t="s">
        <v>98</v>
      </c>
      <c r="D3" s="20" t="s">
        <v>99</v>
      </c>
      <c r="E3" s="20" t="s">
        <v>100</v>
      </c>
      <c r="F3" s="20" t="s">
        <v>101</v>
      </c>
      <c r="G3" s="20" t="s">
        <v>102</v>
      </c>
      <c r="H3" s="21" t="s">
        <v>103</v>
      </c>
      <c r="J3" s="19"/>
      <c r="K3" s="20" t="s">
        <v>98</v>
      </c>
      <c r="L3" s="20" t="s">
        <v>99</v>
      </c>
      <c r="M3" s="20" t="s">
        <v>100</v>
      </c>
      <c r="N3" s="20" t="s">
        <v>101</v>
      </c>
      <c r="O3" s="20" t="s">
        <v>102</v>
      </c>
      <c r="P3" s="21" t="s">
        <v>103</v>
      </c>
    </row>
    <row r="4" spans="2:16" x14ac:dyDescent="0.25">
      <c r="B4" s="23" t="s">
        <v>116</v>
      </c>
      <c r="C4" s="24"/>
      <c r="D4" s="24"/>
      <c r="E4" s="24"/>
      <c r="F4" s="24"/>
      <c r="G4" s="24"/>
      <c r="H4" s="25"/>
      <c r="J4" s="23" t="s">
        <v>116</v>
      </c>
      <c r="K4" s="26" t="e">
        <f>C4/C$8</f>
        <v>#DIV/0!</v>
      </c>
      <c r="L4" s="26" t="e">
        <f t="shared" ref="L4:P8" si="0">D4/D$8</f>
        <v>#DIV/0!</v>
      </c>
      <c r="M4" s="26" t="e">
        <f t="shared" si="0"/>
        <v>#DIV/0!</v>
      </c>
      <c r="N4" s="26" t="e">
        <f t="shared" si="0"/>
        <v>#DIV/0!</v>
      </c>
      <c r="O4" s="26" t="e">
        <f t="shared" si="0"/>
        <v>#DIV/0!</v>
      </c>
      <c r="P4" s="27" t="e">
        <f t="shared" si="0"/>
        <v>#DIV/0!</v>
      </c>
    </row>
    <row r="5" spans="2:16" x14ac:dyDescent="0.25">
      <c r="B5" s="23" t="s">
        <v>117</v>
      </c>
      <c r="C5" s="24"/>
      <c r="D5" s="24"/>
      <c r="E5" s="24"/>
      <c r="F5" s="24"/>
      <c r="G5" s="24"/>
      <c r="H5" s="25"/>
      <c r="J5" s="23" t="s">
        <v>117</v>
      </c>
      <c r="K5" s="26" t="e">
        <f t="shared" ref="K5:K8" si="1">C5/C$8</f>
        <v>#DIV/0!</v>
      </c>
      <c r="L5" s="26" t="e">
        <f t="shared" si="0"/>
        <v>#DIV/0!</v>
      </c>
      <c r="M5" s="26" t="e">
        <f t="shared" si="0"/>
        <v>#DIV/0!</v>
      </c>
      <c r="N5" s="26" t="e">
        <f t="shared" si="0"/>
        <v>#DIV/0!</v>
      </c>
      <c r="O5" s="26" t="e">
        <f t="shared" si="0"/>
        <v>#DIV/0!</v>
      </c>
      <c r="P5" s="27" t="e">
        <f t="shared" si="0"/>
        <v>#DIV/0!</v>
      </c>
    </row>
    <row r="6" spans="2:16" x14ac:dyDescent="0.25">
      <c r="B6" s="23" t="s">
        <v>115</v>
      </c>
      <c r="C6" s="24"/>
      <c r="D6" s="24"/>
      <c r="E6" s="24"/>
      <c r="F6" s="24"/>
      <c r="G6" s="24"/>
      <c r="H6" s="25"/>
      <c r="J6" s="23" t="s">
        <v>115</v>
      </c>
      <c r="K6" s="26" t="e">
        <f t="shared" si="1"/>
        <v>#DIV/0!</v>
      </c>
      <c r="L6" s="26" t="e">
        <f t="shared" si="0"/>
        <v>#DIV/0!</v>
      </c>
      <c r="M6" s="26" t="e">
        <f t="shared" si="0"/>
        <v>#DIV/0!</v>
      </c>
      <c r="N6" s="26" t="e">
        <f t="shared" si="0"/>
        <v>#DIV/0!</v>
      </c>
      <c r="O6" s="26" t="e">
        <f t="shared" si="0"/>
        <v>#DIV/0!</v>
      </c>
      <c r="P6" s="27" t="e">
        <f t="shared" si="0"/>
        <v>#DIV/0!</v>
      </c>
    </row>
    <row r="7" spans="2:16" x14ac:dyDescent="0.25">
      <c r="B7" s="23" t="s">
        <v>120</v>
      </c>
      <c r="C7" s="24"/>
      <c r="D7" s="24"/>
      <c r="E7" s="24"/>
      <c r="F7" s="24"/>
      <c r="G7" s="24"/>
      <c r="H7" s="25"/>
      <c r="J7" s="23" t="s">
        <v>120</v>
      </c>
      <c r="K7" s="26" t="e">
        <f t="shared" si="1"/>
        <v>#DIV/0!</v>
      </c>
      <c r="L7" s="26" t="e">
        <f t="shared" si="0"/>
        <v>#DIV/0!</v>
      </c>
      <c r="M7" s="26" t="e">
        <f t="shared" si="0"/>
        <v>#DIV/0!</v>
      </c>
      <c r="N7" s="26" t="e">
        <f t="shared" si="0"/>
        <v>#DIV/0!</v>
      </c>
      <c r="O7" s="26" t="e">
        <f t="shared" si="0"/>
        <v>#DIV/0!</v>
      </c>
      <c r="P7" s="27" t="e">
        <f t="shared" si="0"/>
        <v>#DIV/0!</v>
      </c>
    </row>
    <row r="8" spans="2:16" s="4" customFormat="1" ht="16.5" thickBot="1" x14ac:dyDescent="0.3">
      <c r="B8" s="43" t="s">
        <v>182</v>
      </c>
      <c r="C8" s="44"/>
      <c r="D8" s="44"/>
      <c r="E8" s="44"/>
      <c r="F8" s="44"/>
      <c r="G8" s="44"/>
      <c r="H8" s="44"/>
      <c r="J8" s="43" t="s">
        <v>182</v>
      </c>
      <c r="K8" s="46" t="e">
        <f t="shared" si="1"/>
        <v>#DIV/0!</v>
      </c>
      <c r="L8" s="46" t="e">
        <f t="shared" si="0"/>
        <v>#DIV/0!</v>
      </c>
      <c r="M8" s="46" t="e">
        <f t="shared" si="0"/>
        <v>#DIV/0!</v>
      </c>
      <c r="N8" s="46" t="e">
        <f t="shared" si="0"/>
        <v>#DIV/0!</v>
      </c>
      <c r="O8" s="46" t="e">
        <f t="shared" si="0"/>
        <v>#DIV/0!</v>
      </c>
      <c r="P8" s="47" t="e">
        <f t="shared" si="0"/>
        <v>#DIV/0!</v>
      </c>
    </row>
    <row r="9" spans="2:16" ht="16.5" thickTop="1" x14ac:dyDescent="0.25"/>
    <row r="12" spans="2:16" ht="27" thickBot="1" x14ac:dyDescent="0.45">
      <c r="B12" s="48" t="s">
        <v>184</v>
      </c>
    </row>
    <row r="13" spans="2:16" ht="95.25" thickTop="1" x14ac:dyDescent="0.25">
      <c r="B13" s="19"/>
      <c r="C13" s="20" t="s">
        <v>98</v>
      </c>
      <c r="D13" s="20" t="s">
        <v>99</v>
      </c>
      <c r="E13" s="20" t="s">
        <v>100</v>
      </c>
      <c r="F13" s="20" t="s">
        <v>101</v>
      </c>
      <c r="G13" s="20" t="s">
        <v>102</v>
      </c>
      <c r="H13" s="21" t="s">
        <v>103</v>
      </c>
      <c r="J13" s="19"/>
      <c r="K13" s="20" t="s">
        <v>98</v>
      </c>
      <c r="L13" s="20" t="s">
        <v>99</v>
      </c>
      <c r="M13" s="20" t="s">
        <v>100</v>
      </c>
      <c r="N13" s="20" t="s">
        <v>101</v>
      </c>
      <c r="O13" s="20" t="s">
        <v>102</v>
      </c>
      <c r="P13" s="21" t="s">
        <v>103</v>
      </c>
    </row>
    <row r="14" spans="2:16" x14ac:dyDescent="0.25">
      <c r="B14" s="23" t="s">
        <v>116</v>
      </c>
      <c r="C14" s="24"/>
      <c r="D14" s="24"/>
      <c r="E14" s="24"/>
      <c r="F14" s="24"/>
      <c r="G14" s="24"/>
      <c r="H14" s="25"/>
      <c r="J14" s="23" t="s">
        <v>116</v>
      </c>
      <c r="K14" s="26" t="e">
        <f>C14/C$18</f>
        <v>#DIV/0!</v>
      </c>
      <c r="L14" s="26" t="e">
        <f t="shared" ref="L14:P18" si="2">D14/D$18</f>
        <v>#DIV/0!</v>
      </c>
      <c r="M14" s="26" t="e">
        <f t="shared" si="2"/>
        <v>#DIV/0!</v>
      </c>
      <c r="N14" s="26" t="e">
        <f t="shared" si="2"/>
        <v>#DIV/0!</v>
      </c>
      <c r="O14" s="26" t="e">
        <f t="shared" si="2"/>
        <v>#DIV/0!</v>
      </c>
      <c r="P14" s="27" t="e">
        <f t="shared" si="2"/>
        <v>#DIV/0!</v>
      </c>
    </row>
    <row r="15" spans="2:16" x14ac:dyDescent="0.25">
      <c r="B15" s="23" t="s">
        <v>117</v>
      </c>
      <c r="C15" s="24"/>
      <c r="D15" s="24"/>
      <c r="E15" s="24"/>
      <c r="F15" s="24"/>
      <c r="G15" s="24"/>
      <c r="H15" s="25"/>
      <c r="J15" s="23" t="s">
        <v>117</v>
      </c>
      <c r="K15" s="26" t="e">
        <f t="shared" ref="K15:K18" si="3">C15/C$18</f>
        <v>#DIV/0!</v>
      </c>
      <c r="L15" s="26" t="e">
        <f t="shared" si="2"/>
        <v>#DIV/0!</v>
      </c>
      <c r="M15" s="26" t="e">
        <f t="shared" si="2"/>
        <v>#DIV/0!</v>
      </c>
      <c r="N15" s="26" t="e">
        <f t="shared" si="2"/>
        <v>#DIV/0!</v>
      </c>
      <c r="O15" s="26" t="e">
        <f t="shared" si="2"/>
        <v>#DIV/0!</v>
      </c>
      <c r="P15" s="27" t="e">
        <f t="shared" si="2"/>
        <v>#DIV/0!</v>
      </c>
    </row>
    <row r="16" spans="2:16" x14ac:dyDescent="0.25">
      <c r="B16" s="23" t="s">
        <v>115</v>
      </c>
      <c r="C16" s="24"/>
      <c r="D16" s="24"/>
      <c r="E16" s="24"/>
      <c r="F16" s="24"/>
      <c r="G16" s="24"/>
      <c r="H16" s="25"/>
      <c r="J16" s="23" t="s">
        <v>115</v>
      </c>
      <c r="K16" s="26" t="e">
        <f t="shared" si="3"/>
        <v>#DIV/0!</v>
      </c>
      <c r="L16" s="26" t="e">
        <f t="shared" si="2"/>
        <v>#DIV/0!</v>
      </c>
      <c r="M16" s="26" t="e">
        <f t="shared" si="2"/>
        <v>#DIV/0!</v>
      </c>
      <c r="N16" s="26" t="e">
        <f t="shared" si="2"/>
        <v>#DIV/0!</v>
      </c>
      <c r="O16" s="26" t="e">
        <f t="shared" si="2"/>
        <v>#DIV/0!</v>
      </c>
      <c r="P16" s="27" t="e">
        <f t="shared" si="2"/>
        <v>#DIV/0!</v>
      </c>
    </row>
    <row r="17" spans="2:25" x14ac:dyDescent="0.25">
      <c r="B17" s="23" t="s">
        <v>120</v>
      </c>
      <c r="C17" s="24"/>
      <c r="D17" s="24"/>
      <c r="E17" s="24"/>
      <c r="F17" s="24"/>
      <c r="G17" s="24"/>
      <c r="H17" s="25"/>
      <c r="J17" s="23" t="s">
        <v>120</v>
      </c>
      <c r="K17" s="26" t="e">
        <f t="shared" si="3"/>
        <v>#DIV/0!</v>
      </c>
      <c r="L17" s="26" t="e">
        <f t="shared" si="2"/>
        <v>#DIV/0!</v>
      </c>
      <c r="M17" s="26" t="e">
        <f t="shared" si="2"/>
        <v>#DIV/0!</v>
      </c>
      <c r="N17" s="26" t="e">
        <f t="shared" si="2"/>
        <v>#DIV/0!</v>
      </c>
      <c r="O17" s="26" t="e">
        <f t="shared" si="2"/>
        <v>#DIV/0!</v>
      </c>
      <c r="P17" s="27" t="e">
        <f t="shared" si="2"/>
        <v>#DIV/0!</v>
      </c>
    </row>
    <row r="18" spans="2:25" s="4" customFormat="1" ht="16.5" thickBot="1" x14ac:dyDescent="0.3">
      <c r="B18" s="43" t="s">
        <v>182</v>
      </c>
      <c r="C18" s="44"/>
      <c r="D18" s="44"/>
      <c r="E18" s="44"/>
      <c r="F18" s="44"/>
      <c r="G18" s="44"/>
      <c r="H18" s="45"/>
      <c r="J18" s="43" t="s">
        <v>182</v>
      </c>
      <c r="K18" s="46" t="e">
        <f t="shared" si="3"/>
        <v>#DIV/0!</v>
      </c>
      <c r="L18" s="46" t="e">
        <f t="shared" si="2"/>
        <v>#DIV/0!</v>
      </c>
      <c r="M18" s="46" t="e">
        <f t="shared" si="2"/>
        <v>#DIV/0!</v>
      </c>
      <c r="N18" s="46" t="e">
        <f t="shared" si="2"/>
        <v>#DIV/0!</v>
      </c>
      <c r="O18" s="46" t="e">
        <f t="shared" si="2"/>
        <v>#DIV/0!</v>
      </c>
      <c r="P18" s="47" t="e">
        <f t="shared" si="2"/>
        <v>#DIV/0!</v>
      </c>
    </row>
    <row r="19" spans="2:25" ht="16.5" thickTop="1" x14ac:dyDescent="0.25"/>
    <row r="21" spans="2:25" s="53" customFormat="1" x14ac:dyDescent="0.25">
      <c r="B21" s="62" t="s">
        <v>114</v>
      </c>
      <c r="C21" s="69">
        <v>43490</v>
      </c>
      <c r="D21" s="62" t="s">
        <v>115</v>
      </c>
      <c r="E21" s="62" t="s">
        <v>117</v>
      </c>
      <c r="F21" s="62" t="s">
        <v>117</v>
      </c>
      <c r="G21" s="62" t="s">
        <v>115</v>
      </c>
      <c r="H21" s="62" t="s">
        <v>117</v>
      </c>
      <c r="I21" s="62" t="s">
        <v>115</v>
      </c>
      <c r="J21" s="62" t="s">
        <v>111</v>
      </c>
      <c r="K21" s="62" t="s">
        <v>114</v>
      </c>
      <c r="L21" s="62" t="s">
        <v>119</v>
      </c>
      <c r="M21" s="62" t="s">
        <v>112</v>
      </c>
      <c r="N21" s="62" t="s">
        <v>112</v>
      </c>
      <c r="O21" s="62" t="s">
        <v>112</v>
      </c>
      <c r="P21" s="62" t="s">
        <v>112</v>
      </c>
      <c r="Q21" s="69">
        <v>43640</v>
      </c>
      <c r="R21" s="62" t="s">
        <v>115</v>
      </c>
      <c r="S21" s="62" t="s">
        <v>115</v>
      </c>
      <c r="T21" s="62" t="s">
        <v>115</v>
      </c>
      <c r="U21" s="62" t="s">
        <v>115</v>
      </c>
      <c r="V21" s="62" t="s">
        <v>115</v>
      </c>
      <c r="W21" s="62" t="s">
        <v>115</v>
      </c>
      <c r="X21" s="62" t="s">
        <v>206</v>
      </c>
      <c r="Y21" s="62" t="s">
        <v>114</v>
      </c>
    </row>
    <row r="22" spans="2:25" x14ac:dyDescent="0.25">
      <c r="B22"/>
      <c r="C22" s="5"/>
      <c r="D22"/>
      <c r="E22"/>
      <c r="F22"/>
      <c r="G22"/>
      <c r="H22"/>
      <c r="I22"/>
      <c r="J22"/>
      <c r="K22"/>
      <c r="L22"/>
      <c r="M22"/>
      <c r="N22"/>
      <c r="O22"/>
      <c r="P22"/>
      <c r="Q22" s="5"/>
      <c r="R22"/>
      <c r="S22"/>
      <c r="T22"/>
      <c r="U22"/>
      <c r="V22"/>
      <c r="W22"/>
      <c r="X22"/>
      <c r="Y22"/>
    </row>
    <row r="23" spans="2:25" x14ac:dyDescent="0.25">
      <c r="B23"/>
      <c r="C23" s="5"/>
      <c r="D23"/>
      <c r="E23"/>
      <c r="F23"/>
      <c r="G23"/>
      <c r="H23"/>
      <c r="I23"/>
      <c r="J23"/>
      <c r="K23"/>
      <c r="L23"/>
      <c r="M23"/>
      <c r="N23"/>
      <c r="O23"/>
      <c r="P23"/>
      <c r="Q23" s="5"/>
      <c r="R23"/>
      <c r="S23"/>
      <c r="T23"/>
      <c r="U23"/>
      <c r="V23"/>
      <c r="W23"/>
      <c r="X23"/>
      <c r="Y23"/>
    </row>
    <row r="24" spans="2:25" x14ac:dyDescent="0.25">
      <c r="B24"/>
      <c r="C24" s="5"/>
      <c r="D24"/>
      <c r="E24"/>
      <c r="F24"/>
      <c r="G24"/>
      <c r="H24"/>
      <c r="I24"/>
      <c r="J24"/>
      <c r="K24"/>
      <c r="L24"/>
      <c r="M24"/>
      <c r="N24"/>
      <c r="O24"/>
      <c r="P24"/>
      <c r="Q24" s="5"/>
      <c r="R24"/>
      <c r="S24"/>
      <c r="T24"/>
      <c r="U24"/>
      <c r="V24"/>
      <c r="W24"/>
      <c r="X24"/>
      <c r="Y24"/>
    </row>
    <row r="25" spans="2:25" x14ac:dyDescent="0.25">
      <c r="B25"/>
      <c r="C25" s="5"/>
      <c r="D25"/>
      <c r="E25"/>
      <c r="F25"/>
      <c r="G25"/>
      <c r="H25"/>
      <c r="I25"/>
      <c r="J25"/>
      <c r="K25"/>
      <c r="L25"/>
      <c r="M25"/>
      <c r="N25"/>
      <c r="O25"/>
      <c r="P25"/>
      <c r="Q25" s="5"/>
      <c r="R25"/>
      <c r="S25"/>
      <c r="T25"/>
      <c r="U25"/>
      <c r="V25"/>
      <c r="W25"/>
      <c r="X25"/>
      <c r="Y25"/>
    </row>
    <row r="26" spans="2:25" x14ac:dyDescent="0.25">
      <c r="B26"/>
      <c r="C26" s="5"/>
      <c r="D26"/>
      <c r="E26"/>
      <c r="F26"/>
      <c r="G26"/>
      <c r="H26"/>
      <c r="I26"/>
      <c r="J26"/>
      <c r="K26"/>
      <c r="L26"/>
      <c r="M26"/>
      <c r="N26"/>
      <c r="O26"/>
      <c r="P26"/>
      <c r="Q26" s="5"/>
      <c r="R26"/>
      <c r="S26"/>
      <c r="T26"/>
      <c r="U26"/>
      <c r="V26"/>
      <c r="W26"/>
      <c r="X26"/>
      <c r="Y26"/>
    </row>
    <row r="27" spans="2:25" x14ac:dyDescent="0.25">
      <c r="B27"/>
      <c r="C27" s="5"/>
      <c r="D27"/>
      <c r="E27"/>
      <c r="F27"/>
      <c r="G27"/>
      <c r="H27"/>
      <c r="I27"/>
      <c r="J27"/>
      <c r="K27"/>
      <c r="L27"/>
      <c r="M27"/>
      <c r="N27"/>
      <c r="O27"/>
      <c r="P27"/>
      <c r="Q27" s="5"/>
      <c r="R27"/>
      <c r="S27"/>
      <c r="T27"/>
      <c r="U27"/>
      <c r="V27"/>
      <c r="W27"/>
      <c r="X27"/>
      <c r="Y27"/>
    </row>
    <row r="28" spans="2:25" x14ac:dyDescent="0.25">
      <c r="B28"/>
      <c r="C28" s="5"/>
      <c r="D28"/>
      <c r="E28"/>
      <c r="F28"/>
      <c r="G28"/>
      <c r="H28"/>
      <c r="I28"/>
      <c r="J28"/>
      <c r="K28"/>
      <c r="L28"/>
      <c r="M28"/>
      <c r="N28"/>
      <c r="O28"/>
      <c r="P28"/>
      <c r="Q28" s="5"/>
      <c r="R28"/>
      <c r="S28"/>
      <c r="T28"/>
      <c r="U28"/>
      <c r="V28"/>
      <c r="W28"/>
      <c r="X28"/>
      <c r="Y28"/>
    </row>
    <row r="29" spans="2:25" x14ac:dyDescent="0.25">
      <c r="B29"/>
      <c r="C29" s="5"/>
      <c r="D29"/>
      <c r="E29"/>
      <c r="F29"/>
      <c r="G29"/>
      <c r="H29"/>
      <c r="I29"/>
      <c r="J29"/>
      <c r="K29"/>
      <c r="L29"/>
      <c r="M29"/>
      <c r="N29"/>
      <c r="O29"/>
      <c r="P29"/>
      <c r="Q29" s="5"/>
      <c r="R29"/>
      <c r="S29"/>
      <c r="T29"/>
      <c r="U29"/>
      <c r="V29"/>
      <c r="W29"/>
      <c r="X29"/>
      <c r="Y29"/>
    </row>
    <row r="30" spans="2:25" x14ac:dyDescent="0.25">
      <c r="B30"/>
      <c r="C30" s="5"/>
      <c r="D30"/>
      <c r="E30"/>
      <c r="F30"/>
      <c r="G30"/>
      <c r="H30"/>
      <c r="I30"/>
      <c r="J30"/>
      <c r="K30"/>
      <c r="L30"/>
      <c r="M30"/>
      <c r="N30"/>
      <c r="O30"/>
      <c r="P30"/>
      <c r="Q30" s="5"/>
      <c r="R30"/>
      <c r="S30"/>
      <c r="T30"/>
      <c r="U30"/>
      <c r="V30"/>
      <c r="W30"/>
      <c r="X30"/>
      <c r="Y30"/>
    </row>
    <row r="31" spans="2:25" x14ac:dyDescent="0.25">
      <c r="B31"/>
      <c r="C31" s="5"/>
      <c r="D31"/>
      <c r="E31"/>
      <c r="F31"/>
      <c r="G31"/>
      <c r="H31"/>
      <c r="I31"/>
      <c r="J31"/>
      <c r="K31"/>
      <c r="L31"/>
      <c r="M31"/>
      <c r="N31"/>
      <c r="O31"/>
      <c r="P31"/>
      <c r="Q31" s="5"/>
      <c r="R31"/>
      <c r="S31"/>
      <c r="T31"/>
      <c r="U31"/>
      <c r="V31"/>
      <c r="W31"/>
      <c r="X31"/>
      <c r="Y31"/>
    </row>
    <row r="32" spans="2:25" x14ac:dyDescent="0.25">
      <c r="B32"/>
      <c r="C32" s="5"/>
      <c r="D32"/>
      <c r="E32"/>
      <c r="F32"/>
      <c r="G32"/>
      <c r="H32"/>
      <c r="I32"/>
      <c r="J32"/>
      <c r="K32"/>
      <c r="L32"/>
      <c r="M32"/>
      <c r="N32"/>
      <c r="O32"/>
      <c r="P32"/>
      <c r="Q32" s="5"/>
      <c r="R32"/>
      <c r="S32"/>
      <c r="T32"/>
      <c r="U32"/>
      <c r="V32"/>
      <c r="W32"/>
      <c r="X32"/>
      <c r="Y32"/>
    </row>
    <row r="33" spans="2:25" x14ac:dyDescent="0.25">
      <c r="B33"/>
      <c r="C33" s="5"/>
      <c r="D33"/>
      <c r="E33"/>
      <c r="F33"/>
      <c r="G33"/>
      <c r="H33"/>
      <c r="I33"/>
      <c r="J33"/>
      <c r="K33"/>
      <c r="L33"/>
      <c r="M33"/>
      <c r="N33"/>
      <c r="O33"/>
      <c r="P33"/>
      <c r="Q33" s="5"/>
      <c r="R33"/>
      <c r="S33"/>
      <c r="T33"/>
      <c r="U33"/>
      <c r="V33"/>
      <c r="W33"/>
      <c r="X33"/>
      <c r="Y33"/>
    </row>
    <row r="34" spans="2:25" x14ac:dyDescent="0.25">
      <c r="B34"/>
      <c r="C34" s="5"/>
      <c r="D34"/>
      <c r="E34"/>
      <c r="F34"/>
      <c r="G34"/>
      <c r="H34"/>
      <c r="I34"/>
      <c r="J34"/>
      <c r="K34"/>
      <c r="L34"/>
      <c r="M34"/>
      <c r="N34"/>
      <c r="O34"/>
      <c r="P34"/>
      <c r="Q34" s="5"/>
      <c r="R34"/>
      <c r="S34"/>
      <c r="T34"/>
      <c r="U34"/>
      <c r="V34"/>
      <c r="W34"/>
      <c r="X34"/>
      <c r="Y34"/>
    </row>
    <row r="35" spans="2:25" x14ac:dyDescent="0.25">
      <c r="B35"/>
      <c r="C35" s="5"/>
      <c r="D35"/>
      <c r="E35"/>
      <c r="F35"/>
      <c r="G35"/>
      <c r="H35"/>
      <c r="I35"/>
      <c r="J35"/>
      <c r="K35"/>
      <c r="L35"/>
      <c r="M35"/>
      <c r="N35"/>
      <c r="O35"/>
      <c r="P35"/>
      <c r="Q35" s="5"/>
      <c r="R35"/>
      <c r="S35"/>
      <c r="T35"/>
      <c r="U35"/>
      <c r="V35"/>
      <c r="W35"/>
      <c r="X35"/>
      <c r="Y35"/>
    </row>
    <row r="36" spans="2:25" x14ac:dyDescent="0.25">
      <c r="B36"/>
      <c r="C36" s="5"/>
      <c r="D36"/>
      <c r="E36"/>
      <c r="F36"/>
      <c r="G36"/>
      <c r="H36"/>
      <c r="I36"/>
      <c r="J36"/>
      <c r="K36"/>
      <c r="L36"/>
      <c r="M36"/>
      <c r="N36"/>
      <c r="O36"/>
      <c r="P36"/>
      <c r="Q36" s="5"/>
      <c r="R36"/>
      <c r="S36"/>
      <c r="T36"/>
      <c r="U36"/>
      <c r="V36"/>
      <c r="W36"/>
      <c r="X36"/>
      <c r="Y36"/>
    </row>
    <row r="37" spans="2:25" x14ac:dyDescent="0.25">
      <c r="B37"/>
      <c r="C37" s="5"/>
      <c r="D37"/>
      <c r="E37"/>
      <c r="F37"/>
      <c r="G37"/>
      <c r="H37"/>
      <c r="I37"/>
      <c r="J37"/>
      <c r="K37"/>
      <c r="L37"/>
      <c r="M37"/>
      <c r="N37"/>
      <c r="O37"/>
      <c r="P37"/>
      <c r="Q37" s="5"/>
      <c r="R37"/>
      <c r="S37"/>
      <c r="T37"/>
      <c r="U37"/>
      <c r="V37"/>
      <c r="W37"/>
      <c r="X37"/>
      <c r="Y37"/>
    </row>
    <row r="38" spans="2:25" x14ac:dyDescent="0.25">
      <c r="D38" s="66">
        <f>COUNTIF(D21:D36,"Poor")</f>
        <v>0</v>
      </c>
      <c r="E38" s="66">
        <f t="shared" ref="E38:I38" si="4">COUNTIF(E21:E36,"Poor")</f>
        <v>0</v>
      </c>
      <c r="F38" s="66">
        <f t="shared" si="4"/>
        <v>0</v>
      </c>
      <c r="G38" s="66">
        <f t="shared" si="4"/>
        <v>0</v>
      </c>
      <c r="H38" s="66">
        <f t="shared" si="4"/>
        <v>0</v>
      </c>
      <c r="I38" s="66">
        <f t="shared" si="4"/>
        <v>0</v>
      </c>
      <c r="R38" s="66">
        <f>COUNTIF(R21:R36,"Poor")</f>
        <v>0</v>
      </c>
      <c r="S38" s="66">
        <f t="shared" ref="S38:W38" si="5">COUNTIF(S21:S36,"Poor")</f>
        <v>0</v>
      </c>
      <c r="T38" s="66">
        <f t="shared" si="5"/>
        <v>0</v>
      </c>
      <c r="U38" s="66">
        <f t="shared" si="5"/>
        <v>0</v>
      </c>
      <c r="V38" s="66">
        <f t="shared" si="5"/>
        <v>0</v>
      </c>
      <c r="W38" s="66">
        <f t="shared" si="5"/>
        <v>0</v>
      </c>
    </row>
    <row r="39" spans="2:25" x14ac:dyDescent="0.25">
      <c r="D39" s="66">
        <f>COUNTIF(D21:D36,"Fair")</f>
        <v>0</v>
      </c>
      <c r="E39" s="66">
        <f t="shared" ref="E39:I39" si="6">COUNTIF(E21:E36,"Fair")</f>
        <v>1</v>
      </c>
      <c r="F39" s="66">
        <f t="shared" si="6"/>
        <v>1</v>
      </c>
      <c r="G39" s="66">
        <f t="shared" si="6"/>
        <v>0</v>
      </c>
      <c r="H39" s="66">
        <f t="shared" si="6"/>
        <v>1</v>
      </c>
      <c r="I39" s="66">
        <f t="shared" si="6"/>
        <v>0</v>
      </c>
      <c r="R39" s="66">
        <f>COUNTIF(R21:R36,"Fair")</f>
        <v>0</v>
      </c>
      <c r="S39" s="66">
        <f t="shared" ref="S39:W39" si="7">COUNTIF(S21:S36,"Fair")</f>
        <v>0</v>
      </c>
      <c r="T39" s="66">
        <f t="shared" si="7"/>
        <v>0</v>
      </c>
      <c r="U39" s="66">
        <f t="shared" si="7"/>
        <v>0</v>
      </c>
      <c r="V39" s="66">
        <f t="shared" si="7"/>
        <v>0</v>
      </c>
      <c r="W39" s="66">
        <f t="shared" si="7"/>
        <v>0</v>
      </c>
    </row>
    <row r="40" spans="2:25" x14ac:dyDescent="0.25">
      <c r="D40" s="66">
        <f>COUNTIF(D21:D36,"Good")</f>
        <v>1</v>
      </c>
      <c r="E40" s="66">
        <f t="shared" ref="E40:I40" si="8">COUNTIF(E21:E36,"Good")</f>
        <v>0</v>
      </c>
      <c r="F40" s="66">
        <f t="shared" si="8"/>
        <v>0</v>
      </c>
      <c r="G40" s="66">
        <f t="shared" si="8"/>
        <v>1</v>
      </c>
      <c r="H40" s="66">
        <f t="shared" si="8"/>
        <v>0</v>
      </c>
      <c r="I40" s="66">
        <f t="shared" si="8"/>
        <v>1</v>
      </c>
      <c r="R40" s="66">
        <f>COUNTIF(R21:R36,"Good")</f>
        <v>1</v>
      </c>
      <c r="S40" s="66">
        <f t="shared" ref="S40:W40" si="9">COUNTIF(S21:S36,"Good")</f>
        <v>1</v>
      </c>
      <c r="T40" s="66">
        <f t="shared" si="9"/>
        <v>1</v>
      </c>
      <c r="U40" s="66">
        <f t="shared" si="9"/>
        <v>1</v>
      </c>
      <c r="V40" s="66">
        <f t="shared" si="9"/>
        <v>1</v>
      </c>
      <c r="W40" s="66">
        <f t="shared" si="9"/>
        <v>1</v>
      </c>
    </row>
    <row r="41" spans="2:25" x14ac:dyDescent="0.25">
      <c r="D41" s="66">
        <f>COUNTIF(D21:D36,"Neutral")</f>
        <v>0</v>
      </c>
      <c r="E41" s="66">
        <f t="shared" ref="E41:I41" si="10">COUNTIF(E21:E36,"Neutral")</f>
        <v>0</v>
      </c>
      <c r="F41" s="66">
        <f t="shared" si="10"/>
        <v>0</v>
      </c>
      <c r="G41" s="66">
        <f t="shared" si="10"/>
        <v>0</v>
      </c>
      <c r="H41" s="66">
        <f t="shared" si="10"/>
        <v>0</v>
      </c>
      <c r="I41" s="66">
        <f t="shared" si="10"/>
        <v>0</v>
      </c>
      <c r="R41" s="66">
        <f>COUNTIF(R21:R36,"Neutral")</f>
        <v>0</v>
      </c>
      <c r="S41" s="66">
        <f t="shared" ref="S41:W41" si="11">COUNTIF(S21:S36,"Neutral")</f>
        <v>0</v>
      </c>
      <c r="T41" s="66">
        <f t="shared" si="11"/>
        <v>0</v>
      </c>
      <c r="U41" s="66">
        <f t="shared" si="11"/>
        <v>0</v>
      </c>
      <c r="V41" s="66">
        <f t="shared" si="11"/>
        <v>0</v>
      </c>
      <c r="W41" s="66">
        <f t="shared" si="11"/>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1:S7"/>
  <sheetViews>
    <sheetView topLeftCell="A4" zoomScale="98" zoomScaleNormal="98" workbookViewId="0">
      <selection activeCell="AD30" sqref="AD30"/>
    </sheetView>
  </sheetViews>
  <sheetFormatPr defaultRowHeight="15" x14ac:dyDescent="0.25"/>
  <cols>
    <col min="5" max="5" width="2.42578125" customWidth="1"/>
    <col min="8" max="8" width="2.7109375" customWidth="1"/>
    <col min="11" max="11" width="1.42578125" customWidth="1"/>
    <col min="14" max="14" width="2.28515625" customWidth="1"/>
    <col min="17" max="17" width="3" customWidth="1"/>
  </cols>
  <sheetData>
    <row r="1" spans="2:19" x14ac:dyDescent="0.25">
      <c r="B1" s="52" t="s">
        <v>203</v>
      </c>
    </row>
    <row r="2" spans="2:19" ht="189" x14ac:dyDescent="0.25">
      <c r="B2" s="35"/>
      <c r="C2" s="35" t="s">
        <v>195</v>
      </c>
      <c r="D2" s="35" t="s">
        <v>201</v>
      </c>
      <c r="F2" s="35" t="s">
        <v>196</v>
      </c>
      <c r="G2" s="35" t="s">
        <v>201</v>
      </c>
      <c r="I2" s="35" t="s">
        <v>197</v>
      </c>
      <c r="J2" s="35" t="s">
        <v>201</v>
      </c>
      <c r="L2" s="35" t="s">
        <v>198</v>
      </c>
      <c r="M2" s="35" t="s">
        <v>201</v>
      </c>
      <c r="O2" s="35" t="s">
        <v>199</v>
      </c>
      <c r="P2" s="35" t="s">
        <v>201</v>
      </c>
      <c r="R2" s="35" t="s">
        <v>200</v>
      </c>
      <c r="S2" s="35" t="s">
        <v>201</v>
      </c>
    </row>
    <row r="3" spans="2:19" ht="15.75" x14ac:dyDescent="0.25">
      <c r="B3" s="13" t="s">
        <v>116</v>
      </c>
      <c r="C3" s="51" t="e">
        <f>' Pre&amp;Post_Data'!K4</f>
        <v>#DIV/0!</v>
      </c>
      <c r="D3" s="51" t="e">
        <f>' Pre&amp;Post_Data'!K14</f>
        <v>#DIV/0!</v>
      </c>
      <c r="F3" s="51" t="e">
        <f>' Pre&amp;Post_Data'!L4</f>
        <v>#DIV/0!</v>
      </c>
      <c r="G3" s="51" t="e">
        <f>' Pre&amp;Post_Data'!L14</f>
        <v>#DIV/0!</v>
      </c>
      <c r="I3" s="51" t="e">
        <f>' Pre&amp;Post_Data'!M4</f>
        <v>#DIV/0!</v>
      </c>
      <c r="J3" s="51" t="e">
        <f>' Pre&amp;Post_Data'!M14</f>
        <v>#DIV/0!</v>
      </c>
      <c r="L3" s="51" t="e">
        <f>' Pre&amp;Post_Data'!N4</f>
        <v>#DIV/0!</v>
      </c>
      <c r="M3" s="51" t="e">
        <f>' Pre&amp;Post_Data'!N14</f>
        <v>#DIV/0!</v>
      </c>
      <c r="O3" s="51" t="e">
        <f>' Pre&amp;Post_Data'!O4</f>
        <v>#DIV/0!</v>
      </c>
      <c r="P3" s="51" t="e">
        <f>' Pre&amp;Post_Data'!O14</f>
        <v>#DIV/0!</v>
      </c>
      <c r="R3" s="51" t="e">
        <f>' Pre&amp;Post_Data'!P4</f>
        <v>#DIV/0!</v>
      </c>
      <c r="S3" s="51" t="e">
        <f>' Pre&amp;Post_Data'!P14</f>
        <v>#DIV/0!</v>
      </c>
    </row>
    <row r="4" spans="2:19" ht="15.75" x14ac:dyDescent="0.25">
      <c r="B4" s="13" t="s">
        <v>117</v>
      </c>
      <c r="C4" s="51" t="e">
        <f>' Pre&amp;Post_Data'!K5</f>
        <v>#DIV/0!</v>
      </c>
      <c r="D4" s="51" t="e">
        <f>' Pre&amp;Post_Data'!K15</f>
        <v>#DIV/0!</v>
      </c>
      <c r="F4" s="51" t="e">
        <f>' Pre&amp;Post_Data'!L5</f>
        <v>#DIV/0!</v>
      </c>
      <c r="G4" s="51" t="e">
        <f>' Pre&amp;Post_Data'!L15</f>
        <v>#DIV/0!</v>
      </c>
      <c r="I4" s="51" t="e">
        <f>' Pre&amp;Post_Data'!M5</f>
        <v>#DIV/0!</v>
      </c>
      <c r="J4" s="51" t="e">
        <f>' Pre&amp;Post_Data'!M15</f>
        <v>#DIV/0!</v>
      </c>
      <c r="L4" s="51" t="e">
        <f>' Pre&amp;Post_Data'!N5</f>
        <v>#DIV/0!</v>
      </c>
      <c r="M4" s="51" t="e">
        <f>' Pre&amp;Post_Data'!N15</f>
        <v>#DIV/0!</v>
      </c>
      <c r="O4" s="51" t="e">
        <f>' Pre&amp;Post_Data'!O5</f>
        <v>#DIV/0!</v>
      </c>
      <c r="P4" s="51" t="e">
        <f>' Pre&amp;Post_Data'!O15</f>
        <v>#DIV/0!</v>
      </c>
      <c r="R4" s="51" t="e">
        <f>' Pre&amp;Post_Data'!P5</f>
        <v>#DIV/0!</v>
      </c>
      <c r="S4" s="51" t="e">
        <f>' Pre&amp;Post_Data'!P15</f>
        <v>#DIV/0!</v>
      </c>
    </row>
    <row r="5" spans="2:19" ht="15.75" x14ac:dyDescent="0.25">
      <c r="B5" s="13" t="s">
        <v>115</v>
      </c>
      <c r="C5" s="51" t="e">
        <f>' Pre&amp;Post_Data'!K6</f>
        <v>#DIV/0!</v>
      </c>
      <c r="D5" s="51" t="e">
        <f>' Pre&amp;Post_Data'!K16</f>
        <v>#DIV/0!</v>
      </c>
      <c r="F5" s="51" t="e">
        <f>' Pre&amp;Post_Data'!L6</f>
        <v>#DIV/0!</v>
      </c>
      <c r="G5" s="51" t="e">
        <f>' Pre&amp;Post_Data'!L16</f>
        <v>#DIV/0!</v>
      </c>
      <c r="I5" s="51" t="e">
        <f>' Pre&amp;Post_Data'!M6</f>
        <v>#DIV/0!</v>
      </c>
      <c r="J5" s="51" t="e">
        <f>' Pre&amp;Post_Data'!M16</f>
        <v>#DIV/0!</v>
      </c>
      <c r="L5" s="51" t="e">
        <f>' Pre&amp;Post_Data'!N6</f>
        <v>#DIV/0!</v>
      </c>
      <c r="M5" s="51" t="e">
        <f>' Pre&amp;Post_Data'!N16</f>
        <v>#DIV/0!</v>
      </c>
      <c r="O5" s="51" t="e">
        <f>' Pre&amp;Post_Data'!O6</f>
        <v>#DIV/0!</v>
      </c>
      <c r="P5" s="51" t="e">
        <f>' Pre&amp;Post_Data'!O16</f>
        <v>#DIV/0!</v>
      </c>
      <c r="R5" s="51" t="e">
        <f>' Pre&amp;Post_Data'!P6</f>
        <v>#DIV/0!</v>
      </c>
      <c r="S5" s="51" t="e">
        <f>' Pre&amp;Post_Data'!P16</f>
        <v>#DIV/0!</v>
      </c>
    </row>
    <row r="6" spans="2:19" ht="15.75" x14ac:dyDescent="0.25">
      <c r="B6" s="13" t="s">
        <v>120</v>
      </c>
      <c r="C6" s="51" t="e">
        <f>' Pre&amp;Post_Data'!K7</f>
        <v>#DIV/0!</v>
      </c>
      <c r="D6" s="51" t="e">
        <f>' Pre&amp;Post_Data'!K17</f>
        <v>#DIV/0!</v>
      </c>
      <c r="F6" s="51" t="e">
        <f>' Pre&amp;Post_Data'!L7</f>
        <v>#DIV/0!</v>
      </c>
      <c r="G6" s="51" t="e">
        <f>' Pre&amp;Post_Data'!L17</f>
        <v>#DIV/0!</v>
      </c>
      <c r="I6" s="51" t="e">
        <f>' Pre&amp;Post_Data'!M7</f>
        <v>#DIV/0!</v>
      </c>
      <c r="J6" s="51" t="e">
        <f>' Pre&amp;Post_Data'!M17</f>
        <v>#DIV/0!</v>
      </c>
      <c r="L6" s="51" t="e">
        <f>' Pre&amp;Post_Data'!N7</f>
        <v>#DIV/0!</v>
      </c>
      <c r="M6" s="51" t="e">
        <f>' Pre&amp;Post_Data'!N17</f>
        <v>#DIV/0!</v>
      </c>
      <c r="O6" s="51" t="e">
        <f>' Pre&amp;Post_Data'!O7</f>
        <v>#DIV/0!</v>
      </c>
      <c r="P6" s="51" t="e">
        <f>' Pre&amp;Post_Data'!O17</f>
        <v>#DIV/0!</v>
      </c>
      <c r="R6" s="51" t="e">
        <f>' Pre&amp;Post_Data'!P7</f>
        <v>#DIV/0!</v>
      </c>
      <c r="S6" s="51" t="e">
        <f>' Pre&amp;Post_Data'!P17</f>
        <v>#DIV/0!</v>
      </c>
    </row>
    <row r="7" spans="2:19" ht="15.75" x14ac:dyDescent="0.25">
      <c r="B7" s="13" t="s">
        <v>182</v>
      </c>
      <c r="C7" s="51" t="e">
        <f>' Pre&amp;Post_Data'!K8</f>
        <v>#DIV/0!</v>
      </c>
      <c r="D7" s="51" t="e">
        <f>' Pre&amp;Post_Data'!K18</f>
        <v>#DIV/0!</v>
      </c>
      <c r="F7" s="51" t="e">
        <f>' Pre&amp;Post_Data'!L8</f>
        <v>#DIV/0!</v>
      </c>
      <c r="G7" s="51" t="e">
        <f>' Pre&amp;Post_Data'!L18</f>
        <v>#DIV/0!</v>
      </c>
      <c r="I7" s="51" t="e">
        <f>' Pre&amp;Post_Data'!M8</f>
        <v>#DIV/0!</v>
      </c>
      <c r="J7" s="51" t="e">
        <f>' Pre&amp;Post_Data'!M18</f>
        <v>#DIV/0!</v>
      </c>
      <c r="L7" s="51" t="e">
        <f>' Pre&amp;Post_Data'!N8</f>
        <v>#DIV/0!</v>
      </c>
      <c r="M7" s="51" t="e">
        <f>' Pre&amp;Post_Data'!N18</f>
        <v>#DIV/0!</v>
      </c>
      <c r="O7" s="51" t="e">
        <f>' Pre&amp;Post_Data'!O8</f>
        <v>#DIV/0!</v>
      </c>
      <c r="P7" s="51" t="e">
        <f>' Pre&amp;Post_Data'!O18</f>
        <v>#DIV/0!</v>
      </c>
      <c r="R7" s="51" t="e">
        <f>' Pre&amp;Post_Data'!P8</f>
        <v>#DIV/0!</v>
      </c>
      <c r="S7" s="51" t="e">
        <f>' Pre&amp;Post_Data'!P18</f>
        <v>#DIV/0!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2</vt:i4>
      </vt:variant>
    </vt:vector>
  </HeadingPairs>
  <TitlesOfParts>
    <vt:vector size="10" baseType="lpstr">
      <vt:lpstr>Directions</vt:lpstr>
      <vt:lpstr>Paste Data in This Tab</vt:lpstr>
      <vt:lpstr>CNA Score </vt:lpstr>
      <vt:lpstr>CNA Score Linked Graphs</vt:lpstr>
      <vt:lpstr>Gross Pre&amp;Post Eval Score</vt:lpstr>
      <vt:lpstr>Which Program Linked Graph</vt:lpstr>
      <vt:lpstr> Pre&amp;Post_Data</vt:lpstr>
      <vt:lpstr>Pre &amp;Post_Graph</vt:lpstr>
      <vt:lpstr>Gross Pre-eval link Graph</vt:lpstr>
      <vt:lpstr>Gross Post-eval link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Grosso, Eric R</dc:creator>
  <cp:lastModifiedBy>Jane Mahoney</cp:lastModifiedBy>
  <dcterms:created xsi:type="dcterms:W3CDTF">2019-06-06T15:56:26Z</dcterms:created>
  <dcterms:modified xsi:type="dcterms:W3CDTF">2021-07-27T14:51:58Z</dcterms:modified>
</cp:coreProperties>
</file>