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P:\Carrie Porter\Cost Allocation wrksht\"/>
    </mc:Choice>
  </mc:AlternateContent>
  <bookViews>
    <workbookView xWindow="0" yWindow="0" windowWidth="19200" windowHeight="10995" activeTab="3"/>
  </bookViews>
  <sheets>
    <sheet name="Transportation" sheetId="2" r:id="rId1"/>
    <sheet name="Non-dedicated staff salary" sheetId="3" r:id="rId2"/>
    <sheet name="Performance measures" sheetId="4" r:id="rId3"/>
    <sheet name="Definitions" sheetId="5" r:id="rId4"/>
  </sheets>
  <calcPr calcId="152511"/>
</workbook>
</file>

<file path=xl/calcChain.xml><?xml version="1.0" encoding="utf-8"?>
<calcChain xmlns="http://schemas.openxmlformats.org/spreadsheetml/2006/main">
  <c r="G16" i="2" l="1"/>
  <c r="G21" i="2"/>
  <c r="G25" i="2"/>
  <c r="G30" i="2"/>
  <c r="G33" i="2"/>
  <c r="G34" i="2" l="1"/>
  <c r="G36" i="2" s="1"/>
  <c r="D37" i="3"/>
  <c r="D36" i="3"/>
  <c r="D35" i="3"/>
  <c r="D30" i="3"/>
  <c r="D31" i="3"/>
  <c r="D26" i="3"/>
  <c r="D37" i="4"/>
  <c r="D34" i="4"/>
  <c r="E114" i="2" l="1"/>
  <c r="D114" i="2"/>
  <c r="D111" i="2"/>
  <c r="E111" i="2"/>
  <c r="D101" i="2"/>
  <c r="E101" i="2"/>
  <c r="D94" i="2"/>
  <c r="E94" i="2"/>
  <c r="E90" i="2"/>
  <c r="D90" i="2"/>
  <c r="D79" i="2"/>
  <c r="E79" i="2"/>
  <c r="E72" i="2"/>
  <c r="D72" i="2"/>
  <c r="E55" i="2"/>
  <c r="D55" i="2"/>
  <c r="E70" i="2"/>
  <c r="D70" i="2"/>
  <c r="E65" i="2"/>
  <c r="D65" i="2"/>
  <c r="E58" i="2"/>
  <c r="D58" i="2"/>
  <c r="D32" i="3" l="1"/>
  <c r="D27" i="3"/>
  <c r="D25" i="3"/>
  <c r="D22" i="3"/>
  <c r="D21" i="3"/>
  <c r="D20" i="3"/>
  <c r="D17" i="3"/>
  <c r="D16" i="3"/>
  <c r="D15" i="3"/>
  <c r="D12" i="3"/>
  <c r="D11" i="3"/>
  <c r="D10" i="3"/>
  <c r="D33" i="3" l="1"/>
  <c r="D18" i="3"/>
  <c r="D44" i="2" s="1"/>
  <c r="D13" i="3"/>
  <c r="D43" i="2" s="1"/>
  <c r="D28" i="3"/>
  <c r="E48" i="2" s="1"/>
  <c r="D23" i="3"/>
  <c r="D45" i="2" s="1"/>
  <c r="D38" i="3" l="1"/>
  <c r="E50" i="2" s="1"/>
  <c r="E49" i="2"/>
  <c r="D53" i="2"/>
  <c r="D116" i="2" s="1"/>
  <c r="E53" i="2" l="1"/>
  <c r="E116" i="2" s="1"/>
  <c r="E118" i="2" s="1"/>
  <c r="D8" i="4" s="1"/>
  <c r="D31" i="4" l="1"/>
  <c r="D28" i="4"/>
  <c r="D25" i="4"/>
</calcChain>
</file>

<file path=xl/sharedStrings.xml><?xml version="1.0" encoding="utf-8"?>
<sst xmlns="http://schemas.openxmlformats.org/spreadsheetml/2006/main" count="361" uniqueCount="335">
  <si>
    <t>TOTAL</t>
  </si>
  <si>
    <t>TOTAL Revenue</t>
  </si>
  <si>
    <t>Direct</t>
  </si>
  <si>
    <t>EXPENSES</t>
  </si>
  <si>
    <t>Custodial/Cleaning</t>
  </si>
  <si>
    <t>Group Subtotal</t>
  </si>
  <si>
    <t>Mileage Reimbursement (Staff)</t>
  </si>
  <si>
    <t>Mileage Reimbursement (Vol.)</t>
  </si>
  <si>
    <t>Postage</t>
  </si>
  <si>
    <t>Rent/Lease</t>
  </si>
  <si>
    <t xml:space="preserve">     Utilities</t>
  </si>
  <si>
    <t>Utilities</t>
  </si>
  <si>
    <t>Security</t>
  </si>
  <si>
    <t>Pest Control</t>
  </si>
  <si>
    <t>Building Maintenance</t>
  </si>
  <si>
    <t>Other (specify)</t>
  </si>
  <si>
    <t>Disposables/Paper Goods</t>
  </si>
  <si>
    <t>Printing/Publications</t>
  </si>
  <si>
    <t>Books/Subscriptions</t>
  </si>
  <si>
    <t>Licenses/Permits</t>
  </si>
  <si>
    <t xml:space="preserve">   Costs</t>
  </si>
  <si>
    <t>Volunteer Recognition</t>
  </si>
  <si>
    <t>TOTAL EXPENSES:</t>
  </si>
  <si>
    <r>
      <t xml:space="preserve">   </t>
    </r>
    <r>
      <rPr>
        <b/>
        <u/>
        <sz val="8"/>
        <rFont val="Arial"/>
        <family val="2"/>
      </rPr>
      <t>TOTAL BUDGET</t>
    </r>
  </si>
  <si>
    <t xml:space="preserve">Repair - Maintenance </t>
  </si>
  <si>
    <t>A. Personnel</t>
  </si>
  <si>
    <t xml:space="preserve">     </t>
  </si>
  <si>
    <t>Cell phones</t>
  </si>
  <si>
    <t>Office equipment rental/lease</t>
  </si>
  <si>
    <t>Transportation/mileage</t>
  </si>
  <si>
    <t>Registration</t>
  </si>
  <si>
    <t>Cleaning supplies</t>
  </si>
  <si>
    <t>Per Diem/Meals</t>
  </si>
  <si>
    <t>Other (specify) - parking, etc.</t>
  </si>
  <si>
    <t>Insurance - volunteer</t>
  </si>
  <si>
    <t>Uniforms</t>
  </si>
  <si>
    <t>Tires</t>
  </si>
  <si>
    <t>Vehicle storage</t>
  </si>
  <si>
    <t xml:space="preserve">Salary Computation for Non-Dedicated Transportation </t>
  </si>
  <si>
    <t>Program Staff</t>
  </si>
  <si>
    <t>Organization Name:</t>
  </si>
  <si>
    <t xml:space="preserve">Quarter: </t>
  </si>
  <si>
    <t xml:space="preserve">Staff Person </t>
  </si>
  <si>
    <t xml:space="preserve">% of Time  Spent on Transportation </t>
  </si>
  <si>
    <t xml:space="preserve">Salary </t>
  </si>
  <si>
    <t xml:space="preserve">Salary Amount Attributable to Transportation Program </t>
  </si>
  <si>
    <t xml:space="preserve">  </t>
  </si>
  <si>
    <t xml:space="preserve">Total: </t>
  </si>
  <si>
    <t>Other</t>
  </si>
  <si>
    <t>Older Americans Act</t>
  </si>
  <si>
    <t>WI Senior Community Services Program</t>
  </si>
  <si>
    <t>Contracts</t>
  </si>
  <si>
    <t>Medicaid</t>
  </si>
  <si>
    <t>Office supplies</t>
  </si>
  <si>
    <t>Dispatcher</t>
  </si>
  <si>
    <t>Transportation Director</t>
  </si>
  <si>
    <t>Mobility Manager</t>
  </si>
  <si>
    <t xml:space="preserve">Performance Measures </t>
  </si>
  <si>
    <t xml:space="preserve">Cost Per One-Way Passenger Trip </t>
  </si>
  <si>
    <t xml:space="preserve">Cost Per Vehicle Mile </t>
  </si>
  <si>
    <t xml:space="preserve">Cost Per Vehicle Hour </t>
  </si>
  <si>
    <t xml:space="preserve">One Way Passenger Trips Per Vehicle Mile  </t>
  </si>
  <si>
    <t xml:space="preserve">One Way Passenger Trips Per Vehicle Hour  </t>
  </si>
  <si>
    <t>Date:</t>
  </si>
  <si>
    <t xml:space="preserve">Expenses based on which year:  </t>
  </si>
  <si>
    <t xml:space="preserve">Revenue based on which year: </t>
  </si>
  <si>
    <t xml:space="preserve">  REVENUE</t>
  </si>
  <si>
    <t>Please enter revenue by program.</t>
  </si>
  <si>
    <t>STANDARDIZED COST SHEET FOR TRANSPORTATION PROGRAMS</t>
  </si>
  <si>
    <t>Sources</t>
  </si>
  <si>
    <t>Transit Cooperative Research Program, TCRP Report 101: Toolkit for Rural Community Coordinated Transportation</t>
  </si>
  <si>
    <t>Services, Transportation Research Board, 2004</t>
  </si>
  <si>
    <t>Maryland Transportation Coordination Manual, prepared for the Mass Transit Administration, Maryland</t>
  </si>
  <si>
    <t>Department of Transportation by KFH Group, 1998.</t>
  </si>
  <si>
    <t>Montana Coordinated Transportation Handbook©, sponsored by Montana Council on Developmental</t>
  </si>
  <si>
    <t>Disabilities and prepared by Western Transportation Institute, College of Engineering Montana State</t>
  </si>
  <si>
    <t>University, Bozeman, MT, 2003</t>
  </si>
  <si>
    <t>Managing by the Numbers, An Intro to Performance Evaluation and Costing for Small Transit Systems,</t>
  </si>
  <si>
    <t>Small Urban and Rural Transit Center, Fargo, ND, Workshop 2004</t>
  </si>
  <si>
    <t>Cost Allocation Concepts and Methods, KFH Group, 2005</t>
  </si>
  <si>
    <t>FEDERAL</t>
  </si>
  <si>
    <t>STATE</t>
  </si>
  <si>
    <t>LOCAL</t>
  </si>
  <si>
    <t>Program Income</t>
  </si>
  <si>
    <t xml:space="preserve">Transportation Program: </t>
  </si>
  <si>
    <t>Transp. Costs</t>
  </si>
  <si>
    <t xml:space="preserve">Administrative </t>
  </si>
  <si>
    <t>Costs</t>
  </si>
  <si>
    <t xml:space="preserve">Aging Unit/ADRC Director </t>
  </si>
  <si>
    <t xml:space="preserve">General Office Support Staff </t>
  </si>
  <si>
    <t xml:space="preserve">Outreach Workers/Volunteer Coordinators </t>
  </si>
  <si>
    <t>B. Recognition</t>
  </si>
  <si>
    <t>C. Travel</t>
  </si>
  <si>
    <t xml:space="preserve">Repairs/Maintenance </t>
  </si>
  <si>
    <t>E. Communications</t>
  </si>
  <si>
    <t>Internet/email</t>
  </si>
  <si>
    <t>Telecommunications - phone/fax</t>
  </si>
  <si>
    <t>Radio equipment/radios/pagers</t>
  </si>
  <si>
    <t>F. Marketing/Promotion</t>
  </si>
  <si>
    <t>D. Transportation - vehicle</t>
  </si>
  <si>
    <t>G. Building Costs/</t>
  </si>
  <si>
    <t>H. Supplies</t>
  </si>
  <si>
    <t>*** check with administrator if entering in these lines.  Special procedures may apply.</t>
  </si>
  <si>
    <t>Copies - Black &amp; White</t>
  </si>
  <si>
    <t>Copies - Color</t>
  </si>
  <si>
    <t>Computers - hardware</t>
  </si>
  <si>
    <t>I. Equipment</t>
  </si>
  <si>
    <t>K. Operating</t>
  </si>
  <si>
    <t>L. Purchased services</t>
  </si>
  <si>
    <t>Indirect Costs/AMSO</t>
  </si>
  <si>
    <t>Program manager/Coordinator</t>
  </si>
  <si>
    <t xml:space="preserve">Total Expenses: </t>
  </si>
  <si>
    <t>Operating Statistics</t>
  </si>
  <si>
    <t>One-Way Passenger Trips</t>
  </si>
  <si>
    <t xml:space="preserve">Vehicle Miles </t>
  </si>
  <si>
    <t xml:space="preserve">Vehicle Hours </t>
  </si>
  <si>
    <t xml:space="preserve">Organization inputs in yellow </t>
  </si>
  <si>
    <t>Worksheet outputs in blue</t>
  </si>
  <si>
    <t>Program Manager/Coordinator</t>
  </si>
  <si>
    <t>Repair/Maintenance</t>
  </si>
  <si>
    <t>Outreach/volunteer coordinator</t>
  </si>
  <si>
    <t>General office/Support Staff</t>
  </si>
  <si>
    <t>Aging Unit/ADRC Director</t>
  </si>
  <si>
    <t xml:space="preserve">Transportation Program Performance </t>
  </si>
  <si>
    <t>Timeframe - quarterly, yearly, etc.</t>
  </si>
  <si>
    <t>Program Name:</t>
  </si>
  <si>
    <t>Quarter/Year:</t>
  </si>
  <si>
    <t>Organization inputs in yellow and purple</t>
  </si>
  <si>
    <t>Easter Seals Project ACTION</t>
  </si>
  <si>
    <t>National Center for Senior Transportation</t>
  </si>
  <si>
    <r>
      <rPr>
        <b/>
        <sz val="8"/>
        <rFont val="Arial"/>
        <family val="2"/>
      </rPr>
      <t>Instructions:</t>
    </r>
    <r>
      <rPr>
        <sz val="8"/>
        <rFont val="Arial"/>
        <family val="2"/>
      </rPr>
      <t xml:space="preserve">  Please enter costs into columns D &amp; E yellow and purple only, all other calculations will be done automatically.</t>
    </r>
  </si>
  <si>
    <r>
      <t>Instructions:</t>
    </r>
    <r>
      <rPr>
        <sz val="8"/>
        <rFont val="Arial"/>
        <family val="2"/>
      </rPr>
      <t xml:space="preserve">  Please enter costs into columns </t>
    </r>
    <r>
      <rPr>
        <b/>
        <sz val="8"/>
        <rFont val="Arial"/>
        <family val="2"/>
      </rPr>
      <t>G</t>
    </r>
    <r>
      <rPr>
        <sz val="8"/>
        <rFont val="Arial"/>
        <family val="2"/>
      </rPr>
      <t xml:space="preserve"> only, all other calculations will be done automatically.</t>
    </r>
  </si>
  <si>
    <t>Paid Drivers</t>
  </si>
  <si>
    <t>Fuel/lubricants</t>
  </si>
  <si>
    <t>Professional Fees/Memberships</t>
  </si>
  <si>
    <t>Insurance - general</t>
  </si>
  <si>
    <t>Audit</t>
  </si>
  <si>
    <t>Human Resources</t>
  </si>
  <si>
    <t xml:space="preserve">Accounting  </t>
  </si>
  <si>
    <t>Computer software</t>
  </si>
  <si>
    <t>Contracted Employee</t>
  </si>
  <si>
    <t>Federal Transit Administration FTA</t>
  </si>
  <si>
    <t>S 85.21 Specialized Transportation for Seniors and Individuals with Disabilities</t>
  </si>
  <si>
    <t>Tax levy</t>
  </si>
  <si>
    <t>Other local funds</t>
  </si>
  <si>
    <t>Passenger fares/donations</t>
  </si>
  <si>
    <t>Gifts/donations</t>
  </si>
  <si>
    <t>OTHER (specify)</t>
  </si>
  <si>
    <t>Training Materials</t>
  </si>
  <si>
    <t>J. Training/</t>
  </si>
  <si>
    <t xml:space="preserve">    Meetings/Conferences</t>
  </si>
  <si>
    <t>Vehicle lease</t>
  </si>
  <si>
    <r>
      <rPr>
        <b/>
        <u/>
        <sz val="11"/>
        <rFont val="Calibri"/>
        <family val="34"/>
      </rPr>
      <t>STANDARDIZED COST SHEET FOR TRANSPORTATION PROGRAMS</t>
    </r>
  </si>
  <si>
    <r>
      <rPr>
        <sz val="11"/>
        <rFont val="Calibri"/>
        <family val="34"/>
      </rPr>
      <t>Accurate and detailed cost and service reporting is the foundation for good program management and is</t>
    </r>
  </si>
  <si>
    <r>
      <rPr>
        <sz val="11"/>
        <rFont val="Calibri"/>
        <family val="34"/>
      </rPr>
      <t>often required by funders. Cost allocation can do the following:</t>
    </r>
  </si>
  <si>
    <r>
      <rPr>
        <sz val="11"/>
        <rFont val="Symbol"/>
        <family val="18"/>
      </rPr>
      <t></t>
    </r>
    <r>
      <rPr>
        <sz val="11"/>
        <rFont val="Times New Roman"/>
        <family val="18"/>
      </rPr>
      <t xml:space="preserve">   </t>
    </r>
    <r>
      <rPr>
        <sz val="11"/>
        <rFont val="Calibri"/>
        <family val="34"/>
      </rPr>
      <t xml:space="preserve"> Serve as a diagnostic tool that identifies specific areas of programs with performance, thus</t>
    </r>
  </si>
  <si>
    <r>
      <rPr>
        <sz val="11"/>
        <rFont val="Calibri"/>
        <family val="34"/>
      </rPr>
      <t>aiding in day-to-day management decision-making.</t>
    </r>
  </si>
  <si>
    <r>
      <rPr>
        <sz val="11"/>
        <rFont val="Symbol"/>
        <family val="18"/>
      </rPr>
      <t></t>
    </r>
    <r>
      <rPr>
        <sz val="11"/>
        <rFont val="Times New Roman"/>
        <family val="18"/>
      </rPr>
      <t xml:space="preserve">   </t>
    </r>
    <r>
      <rPr>
        <sz val="11"/>
        <rFont val="Calibri"/>
        <family val="34"/>
      </rPr>
      <t xml:space="preserve"> Assist in long-term planning and decision-making, such as requests for future funding from state legislatures or local governments.</t>
    </r>
  </si>
  <si>
    <r>
      <rPr>
        <sz val="11"/>
        <rFont val="Symbol"/>
        <family val="18"/>
      </rPr>
      <t></t>
    </r>
    <r>
      <rPr>
        <sz val="11"/>
        <rFont val="Times New Roman"/>
        <family val="18"/>
      </rPr>
      <t xml:space="preserve">   </t>
    </r>
    <r>
      <rPr>
        <sz val="11"/>
        <rFont val="Calibri"/>
        <family val="34"/>
      </rPr>
      <t xml:space="preserve"> Provide information to document expenditures and meet other regulatory requirements of</t>
    </r>
  </si>
  <si>
    <r>
      <rPr>
        <sz val="11"/>
        <rFont val="Calibri"/>
        <family val="34"/>
      </rPr>
      <t>funding agencies and other supervisory bodies. (TRB, 2001)</t>
    </r>
  </si>
  <si>
    <r>
      <rPr>
        <b/>
        <u/>
        <sz val="11"/>
        <rFont val="Calibri"/>
        <family val="34"/>
      </rPr>
      <t>What You Will Need:</t>
    </r>
  </si>
  <si>
    <r>
      <rPr>
        <sz val="11"/>
        <rFont val="Symbol"/>
        <family val="18"/>
      </rPr>
      <t></t>
    </r>
    <r>
      <rPr>
        <sz val="11"/>
        <rFont val="Times New Roman"/>
        <family val="18"/>
      </rPr>
      <t xml:space="preserve">   </t>
    </r>
    <r>
      <rPr>
        <sz val="11"/>
        <rFont val="Calibri"/>
        <family val="34"/>
      </rPr>
      <t xml:space="preserve"> Total revenue for the prior year from Older Americans Act, s85.21 funds, Federal funding,</t>
    </r>
  </si>
  <si>
    <r>
      <rPr>
        <sz val="11"/>
        <rFont val="Calibri"/>
        <family val="34"/>
      </rPr>
      <t>program income, required 20% local match for 85.21, and any contracts for service.</t>
    </r>
  </si>
  <si>
    <r>
      <rPr>
        <sz val="11"/>
        <rFont val="Symbol"/>
        <family val="18"/>
      </rPr>
      <t></t>
    </r>
    <r>
      <rPr>
        <sz val="11"/>
        <rFont val="Times New Roman"/>
        <family val="18"/>
      </rPr>
      <t xml:space="preserve">   </t>
    </r>
    <r>
      <rPr>
        <sz val="11"/>
        <rFont val="Calibri"/>
        <family val="34"/>
      </rPr>
      <t xml:space="preserve"> Total expenses for a 12 month period to provide transportation including salaries and benefits.</t>
    </r>
  </si>
  <si>
    <r>
      <rPr>
        <sz val="11"/>
        <rFont val="Symbol"/>
        <family val="18"/>
      </rPr>
      <t></t>
    </r>
    <r>
      <rPr>
        <sz val="11"/>
        <rFont val="Times New Roman"/>
        <family val="18"/>
      </rPr>
      <t xml:space="preserve">   </t>
    </r>
    <r>
      <rPr>
        <sz val="11"/>
        <rFont val="Calibri"/>
        <family val="34"/>
      </rPr>
      <t xml:space="preserve"> Total number of rides, vehicle miles, vehicle hours, and passengers (non-duplicated).</t>
    </r>
  </si>
  <si>
    <r>
      <rPr>
        <b/>
        <u/>
        <sz val="11"/>
        <rFont val="Calibri"/>
        <family val="34"/>
      </rPr>
      <t>Instructions:</t>
    </r>
  </si>
  <si>
    <r>
      <rPr>
        <sz val="11"/>
        <rFont val="Calibri"/>
        <family val="34"/>
      </rPr>
      <t xml:space="preserve">Enter revenue by program into columns </t>
    </r>
    <r>
      <rPr>
        <b/>
        <sz val="11"/>
        <rFont val="Calibri"/>
        <family val="34"/>
      </rPr>
      <t xml:space="preserve">G </t>
    </r>
    <r>
      <rPr>
        <sz val="11"/>
        <rFont val="Calibri"/>
        <family val="34"/>
      </rPr>
      <t xml:space="preserve">only, all other calculations will be done automatically.  </t>
    </r>
    <r>
      <rPr>
        <b/>
        <sz val="11"/>
        <rFont val="Calibri"/>
        <family val="34"/>
      </rPr>
      <t>DO</t>
    </r>
  </si>
  <si>
    <r>
      <rPr>
        <b/>
        <sz val="11"/>
        <rFont val="Calibri"/>
        <family val="34"/>
      </rPr>
      <t xml:space="preserve">NOT INCLUDE value of IN-KIND staff or services. </t>
    </r>
    <r>
      <rPr>
        <sz val="11"/>
        <rFont val="Calibri"/>
        <family val="34"/>
      </rPr>
      <t>DO NOT INCLUDE program income that had been</t>
    </r>
  </si>
  <si>
    <r>
      <rPr>
        <sz val="11"/>
        <rFont val="Calibri"/>
        <family val="34"/>
      </rPr>
      <t>previously segregated into a trust</t>
    </r>
  </si>
  <si>
    <r>
      <rPr>
        <sz val="11"/>
        <rFont val="Calibri"/>
        <family val="34"/>
      </rPr>
      <t>You can complete a separate spreadsheet for each project ie: volunteer driver, bus and/or voucher or</t>
    </r>
  </si>
  <si>
    <r>
      <rPr>
        <sz val="11"/>
        <rFont val="Calibri"/>
        <family val="34"/>
      </rPr>
      <t>route.</t>
    </r>
  </si>
  <si>
    <r>
      <rPr>
        <sz val="11"/>
        <rFont val="Calibri"/>
        <family val="34"/>
      </rPr>
      <t>Enter expenses in columns D &amp; E in either yellow or purple cells. These columns separate direct</t>
    </r>
  </si>
  <si>
    <r>
      <rPr>
        <sz val="11"/>
        <rFont val="Calibri"/>
        <family val="34"/>
      </rPr>
      <t>transportation operating costs from administrative costs. Administrative costs are those used to support a program so that it can perform its transportation function. They are generally not directly related to the level of service provided. The cells in dark blue will be automatically calculated based on what you enter in the second worksheet for those staff who split their time among more than one program.</t>
    </r>
  </si>
  <si>
    <r>
      <rPr>
        <b/>
        <u/>
        <sz val="11"/>
        <rFont val="Calibri"/>
        <family val="34"/>
      </rPr>
      <t>Revenue Definitions:</t>
    </r>
  </si>
  <si>
    <r>
      <rPr>
        <sz val="11"/>
        <rFont val="Symbol"/>
        <family val="18"/>
      </rPr>
      <t></t>
    </r>
    <r>
      <rPr>
        <sz val="11"/>
        <rFont val="Times New Roman"/>
        <family val="18"/>
      </rPr>
      <t xml:space="preserve">   </t>
    </r>
    <r>
      <rPr>
        <sz val="11"/>
        <rFont val="Calibri"/>
        <family val="34"/>
      </rPr>
      <t xml:space="preserve"> Older Americans Act and State Funds for supplemental services:  Includes Title III-B funds.</t>
    </r>
  </si>
  <si>
    <r>
      <rPr>
        <sz val="11"/>
        <rFont val="Symbol"/>
        <family val="18"/>
      </rPr>
      <t></t>
    </r>
    <r>
      <rPr>
        <sz val="11"/>
        <rFont val="Times New Roman"/>
        <family val="18"/>
      </rPr>
      <t xml:space="preserve">   </t>
    </r>
    <r>
      <rPr>
        <sz val="11"/>
        <rFont val="Calibri"/>
        <family val="34"/>
      </rPr>
      <t xml:space="preserve"> Medicaid</t>
    </r>
  </si>
  <si>
    <r>
      <rPr>
        <sz val="11"/>
        <rFont val="Symbol"/>
        <family val="18"/>
      </rPr>
      <t></t>
    </r>
    <r>
      <rPr>
        <sz val="11"/>
        <rFont val="Times New Roman"/>
        <family val="18"/>
      </rPr>
      <t xml:space="preserve">   </t>
    </r>
    <r>
      <rPr>
        <sz val="11"/>
        <rFont val="Calibri"/>
        <family val="34"/>
      </rPr>
      <t xml:space="preserve"> Federal Transit Administration (FTA)</t>
    </r>
  </si>
  <si>
    <r>
      <rPr>
        <sz val="11"/>
        <rFont val="Symbol"/>
        <family val="18"/>
      </rPr>
      <t></t>
    </r>
    <r>
      <rPr>
        <sz val="11"/>
        <rFont val="Times New Roman"/>
        <family val="18"/>
      </rPr>
      <t xml:space="preserve">   </t>
    </r>
    <r>
      <rPr>
        <sz val="11"/>
        <rFont val="Calibri"/>
        <family val="34"/>
      </rPr>
      <t xml:space="preserve"> Wisconsin Community Services Program:  Additional state funds that can be used for transportation.</t>
    </r>
  </si>
  <si>
    <r>
      <rPr>
        <sz val="11"/>
        <rFont val="Symbol"/>
        <family val="18"/>
      </rPr>
      <t></t>
    </r>
    <r>
      <rPr>
        <sz val="11"/>
        <rFont val="Times New Roman"/>
        <family val="18"/>
      </rPr>
      <t xml:space="preserve">   </t>
    </r>
    <r>
      <rPr>
        <sz val="11"/>
        <rFont val="Calibri"/>
        <family val="34"/>
      </rPr>
      <t xml:space="preserve"> Tax Levy: Includes 20% tax levy required to match the 85.21 grant and any additional local funds</t>
    </r>
  </si>
  <si>
    <r>
      <rPr>
        <sz val="11"/>
        <rFont val="Calibri"/>
        <family val="34"/>
      </rPr>
      <t>used for transportation services.</t>
    </r>
  </si>
  <si>
    <r>
      <rPr>
        <sz val="11"/>
        <rFont val="Symbol"/>
        <family val="18"/>
      </rPr>
      <t></t>
    </r>
    <r>
      <rPr>
        <sz val="11"/>
        <rFont val="Times New Roman"/>
        <family val="18"/>
      </rPr>
      <t xml:space="preserve">   </t>
    </r>
    <r>
      <rPr>
        <sz val="11"/>
        <rFont val="Calibri"/>
        <family val="34"/>
      </rPr>
      <t xml:space="preserve"> Other local funding: Examples include tribal funding or funds contributed by local public or private governments/agencies such as United Way.</t>
    </r>
  </si>
  <si>
    <r>
      <rPr>
        <sz val="11"/>
        <rFont val="Symbol"/>
        <family val="18"/>
      </rPr>
      <t></t>
    </r>
    <r>
      <rPr>
        <sz val="11"/>
        <rFont val="Times New Roman"/>
        <family val="18"/>
      </rPr>
      <t xml:space="preserve">   </t>
    </r>
    <r>
      <rPr>
        <sz val="11"/>
        <rFont val="Calibri"/>
        <family val="34"/>
      </rPr>
      <t xml:space="preserve"> Passenger fares/donations: Voluntary contributions or required fare from riders toward the</t>
    </r>
  </si>
  <si>
    <r>
      <rPr>
        <sz val="11"/>
        <rFont val="Calibri"/>
        <family val="34"/>
      </rPr>
      <t>cost of the service. Contributions from an individual on behalf of an eligible participant can also be included here.</t>
    </r>
  </si>
  <si>
    <r>
      <rPr>
        <sz val="11"/>
        <rFont val="Symbol"/>
        <family val="18"/>
      </rPr>
      <t></t>
    </r>
    <r>
      <rPr>
        <sz val="11"/>
        <rFont val="Times New Roman"/>
        <family val="18"/>
      </rPr>
      <t xml:space="preserve">   </t>
    </r>
    <r>
      <rPr>
        <sz val="11"/>
        <rFont val="Calibri"/>
        <family val="34"/>
      </rPr>
      <t xml:space="preserve"> Contracts: Includes contracts/MOUs with MCOs/Community-Based Long-Term Care Programs (i.e. Family Care, COP, IRIS, etc.). Also can include transportation provided to other organizations or programs (such as nursing homes).</t>
    </r>
  </si>
  <si>
    <r>
      <rPr>
        <sz val="11"/>
        <rFont val="Symbol"/>
        <family val="18"/>
      </rPr>
      <t></t>
    </r>
    <r>
      <rPr>
        <sz val="11"/>
        <rFont val="Times New Roman"/>
        <family val="18"/>
      </rPr>
      <t xml:space="preserve">   </t>
    </r>
    <r>
      <rPr>
        <sz val="11"/>
        <rFont val="Calibri"/>
        <family val="34"/>
      </rPr>
      <t xml:space="preserve"> Gifts or Donations from Other Organizations: Might include donations from other agencies or organizations or gifts/bequeaths.</t>
    </r>
  </si>
  <si>
    <r>
      <rPr>
        <sz val="11"/>
        <rFont val="Symbol"/>
        <family val="18"/>
      </rPr>
      <t></t>
    </r>
    <r>
      <rPr>
        <sz val="11"/>
        <rFont val="Times New Roman"/>
        <family val="18"/>
      </rPr>
      <t xml:space="preserve">   </t>
    </r>
    <r>
      <rPr>
        <sz val="11"/>
        <rFont val="Calibri"/>
        <family val="34"/>
      </rPr>
      <t xml:space="preserve"> Other Program Income:  Does </t>
    </r>
    <r>
      <rPr>
        <b/>
        <sz val="11"/>
        <rFont val="Calibri"/>
        <family val="34"/>
      </rPr>
      <t xml:space="preserve">not </t>
    </r>
    <r>
      <rPr>
        <sz val="11"/>
        <rFont val="Calibri"/>
        <family val="34"/>
      </rPr>
      <t>include program income that had been put into trusts in</t>
    </r>
  </si>
  <si>
    <r>
      <rPr>
        <sz val="11"/>
        <rFont val="Calibri"/>
        <family val="34"/>
      </rPr>
      <t>previous years.</t>
    </r>
  </si>
  <si>
    <r>
      <rPr>
        <b/>
        <u/>
        <sz val="11"/>
        <rFont val="Calibri"/>
        <family val="34"/>
      </rPr>
      <t>Expense Definitions:</t>
    </r>
  </si>
  <si>
    <r>
      <rPr>
        <b/>
        <sz val="11"/>
        <rFont val="Calibri"/>
        <family val="34"/>
      </rPr>
      <t>A.   Personnel/Labor Including Fringe Benefits – This category is separated between direct (dedicated)</t>
    </r>
  </si>
  <si>
    <r>
      <rPr>
        <b/>
        <sz val="11"/>
        <rFont val="Calibri"/>
        <family val="34"/>
      </rPr>
      <t>and administrative (non-dedicated) staff. Several of the staff positions are assumed to split their time with other programs.  For these, indicated in dark blue, use the calculator on the second worksheet to determine what percent of their salary and fringe is charged to the transportation program. The calculations from the second worksheet automatically populates the first</t>
    </r>
  </si>
  <si>
    <r>
      <rPr>
        <b/>
        <sz val="11"/>
        <rFont val="Calibri"/>
        <family val="34"/>
      </rPr>
      <t>worksheet.</t>
    </r>
  </si>
  <si>
    <r>
      <rPr>
        <sz val="11"/>
        <rFont val="Calibri"/>
        <family val="34"/>
      </rPr>
      <t>Includes salaries/wages charged to the transportation program: Regular pay (salary and/or hourly</t>
    </r>
  </si>
  <si>
    <r>
      <rPr>
        <sz val="11"/>
        <rFont val="Calibri"/>
        <family val="34"/>
      </rPr>
      <t>wages), extra time, overtime pay, vacation pay, severance pay, holiday pay, substitute pay, administrative salaries, student labor, and other salaries and wages paid from transportation program funds. If any of the overtime pay is for training or meeting purposes, you may decide to place it under</t>
    </r>
  </si>
  <si>
    <r>
      <rPr>
        <sz val="11"/>
        <rFont val="Calibri"/>
        <family val="34"/>
      </rPr>
      <t>the training category so you have a complete picture of the true training costs to your program.   Include</t>
    </r>
  </si>
  <si>
    <r>
      <rPr>
        <sz val="11"/>
        <rFont val="Calibri"/>
        <family val="34"/>
      </rPr>
      <t>any contract or temporary labor for the positions listed.  Depending on the type of contract employee,</t>
    </r>
  </si>
  <si>
    <r>
      <rPr>
        <sz val="11"/>
        <rFont val="Calibri"/>
        <family val="34"/>
      </rPr>
      <t>they may fit under direct service (ie. Contracted drivers) or administrative (ie. Office worker).</t>
    </r>
  </si>
  <si>
    <r>
      <rPr>
        <sz val="11"/>
        <rFont val="Calibri"/>
        <family val="34"/>
      </rPr>
      <t>Includes benefits:  Employee benefits are expenses paid from transportation program funds for fringe</t>
    </r>
  </si>
  <si>
    <r>
      <rPr>
        <sz val="11"/>
        <rFont val="Calibri"/>
        <family val="34"/>
      </rPr>
      <t>benefits received by employees working in the transportation program.</t>
    </r>
  </si>
  <si>
    <r>
      <rPr>
        <sz val="11"/>
        <rFont val="Symbol"/>
        <family val="18"/>
      </rPr>
      <t></t>
    </r>
    <r>
      <rPr>
        <sz val="11"/>
        <rFont val="Times New Roman"/>
        <family val="18"/>
      </rPr>
      <t xml:space="preserve">   </t>
    </r>
    <r>
      <rPr>
        <sz val="11"/>
        <rFont val="Calibri"/>
        <family val="34"/>
      </rPr>
      <t xml:space="preserve"> Social Security (FICA): Federal retirement tax paid by employers.  Rate is set as a</t>
    </r>
  </si>
  <si>
    <r>
      <rPr>
        <sz val="11"/>
        <rFont val="Calibri"/>
        <family val="34"/>
      </rPr>
      <t>percentage of salaries/wages paid. Report only the employer’s share paid with</t>
    </r>
  </si>
  <si>
    <r>
      <rPr>
        <sz val="11"/>
        <rFont val="Calibri"/>
        <family val="34"/>
      </rPr>
      <t>transportation program funds here.</t>
    </r>
  </si>
  <si>
    <r>
      <rPr>
        <sz val="11"/>
        <rFont val="Symbol"/>
        <family val="18"/>
      </rPr>
      <t></t>
    </r>
    <r>
      <rPr>
        <sz val="11"/>
        <rFont val="Times New Roman"/>
        <family val="18"/>
      </rPr>
      <t xml:space="preserve">   </t>
    </r>
    <r>
      <rPr>
        <sz val="11"/>
        <rFont val="Calibri"/>
        <family val="34"/>
      </rPr>
      <t xml:space="preserve"> Retirement: Cost of contributions paid by the transportation program to employee retirement/pension plans should be recorded here.</t>
    </r>
  </si>
  <si>
    <r>
      <rPr>
        <sz val="11"/>
        <rFont val="Symbol"/>
        <family val="18"/>
      </rPr>
      <t></t>
    </r>
    <r>
      <rPr>
        <sz val="11"/>
        <rFont val="Times New Roman"/>
        <family val="18"/>
      </rPr>
      <t xml:space="preserve">   </t>
    </r>
    <r>
      <rPr>
        <sz val="11"/>
        <rFont val="Calibri"/>
        <family val="34"/>
      </rPr>
      <t xml:space="preserve"> Group Insurance:  Costs to the transportation program for contributions or premiums paid for employee insurance such as health/medical, hospitalization, dental, accident, and/or life.</t>
    </r>
  </si>
  <si>
    <r>
      <rPr>
        <sz val="11"/>
        <rFont val="Symbol"/>
        <family val="18"/>
      </rPr>
      <t></t>
    </r>
    <r>
      <rPr>
        <sz val="11"/>
        <rFont val="Times New Roman"/>
        <family val="18"/>
      </rPr>
      <t xml:space="preserve">   </t>
    </r>
    <r>
      <rPr>
        <sz val="11"/>
        <rFont val="Calibri"/>
        <family val="34"/>
      </rPr>
      <t xml:space="preserve"> Medical Expense (not covered by insurance): Expenditures for employee accidents, health concerns that are work-related, but not covered by insurance programs,</t>
    </r>
  </si>
  <si>
    <r>
      <rPr>
        <sz val="11"/>
        <rFont val="Calibri"/>
        <family val="34"/>
      </rPr>
      <t>excluding workers’ compensation.</t>
    </r>
  </si>
  <si>
    <r>
      <rPr>
        <sz val="11"/>
        <rFont val="Symbol"/>
        <family val="18"/>
      </rPr>
      <t></t>
    </r>
    <r>
      <rPr>
        <sz val="11"/>
        <rFont val="Times New Roman"/>
        <family val="18"/>
      </rPr>
      <t xml:space="preserve">   </t>
    </r>
    <r>
      <rPr>
        <sz val="11"/>
        <rFont val="Calibri"/>
        <family val="34"/>
      </rPr>
      <t xml:space="preserve"> Workers’ Compensation: Cost of contributions made by the transportation program to</t>
    </r>
  </si>
  <si>
    <r>
      <rPr>
        <sz val="11"/>
        <rFont val="Calibri"/>
        <family val="34"/>
      </rPr>
      <t>an insurance program that provides benefits to employees who suffer job-related injuries and illness.</t>
    </r>
  </si>
  <si>
    <r>
      <rPr>
        <sz val="11"/>
        <rFont val="Symbol"/>
        <family val="18"/>
      </rPr>
      <t></t>
    </r>
    <r>
      <rPr>
        <sz val="11"/>
        <rFont val="Times New Roman"/>
        <family val="18"/>
      </rPr>
      <t xml:space="preserve">   </t>
    </r>
    <r>
      <rPr>
        <sz val="11"/>
        <rFont val="Calibri"/>
        <family val="34"/>
      </rPr>
      <t xml:space="preserve"> Unemployment Compensation: Cost of contributions made by the transportation program to the unemployment funds required by unemployment compensation laws.</t>
    </r>
  </si>
  <si>
    <r>
      <rPr>
        <sz val="11"/>
        <rFont val="Symbol"/>
        <family val="18"/>
      </rPr>
      <t></t>
    </r>
    <r>
      <rPr>
        <sz val="11"/>
        <rFont val="Times New Roman"/>
        <family val="18"/>
      </rPr>
      <t xml:space="preserve">   </t>
    </r>
    <r>
      <rPr>
        <sz val="11"/>
        <rFont val="Calibri"/>
        <family val="34"/>
      </rPr>
      <t xml:space="preserve"> Personal Leave/Vacation/Sick Pay: Portion of salary/wages expended for compensation to employees while absent from work due to vacation, personal leave, sick leave, bereavement, or jury duty.</t>
    </r>
  </si>
  <si>
    <r>
      <rPr>
        <sz val="11"/>
        <rFont val="Symbol"/>
        <family val="18"/>
      </rPr>
      <t></t>
    </r>
    <r>
      <rPr>
        <sz val="11"/>
        <rFont val="Times New Roman"/>
        <family val="18"/>
      </rPr>
      <t xml:space="preserve">   </t>
    </r>
    <r>
      <rPr>
        <sz val="11"/>
        <rFont val="Calibri"/>
        <family val="34"/>
      </rPr>
      <t xml:space="preserve"> Disability</t>
    </r>
  </si>
  <si>
    <r>
      <rPr>
        <sz val="11"/>
        <rFont val="Symbol"/>
        <family val="18"/>
      </rPr>
      <t></t>
    </r>
    <r>
      <rPr>
        <sz val="11"/>
        <rFont val="Times New Roman"/>
        <family val="18"/>
      </rPr>
      <t xml:space="preserve">   </t>
    </r>
    <r>
      <rPr>
        <sz val="11"/>
        <rFont val="Calibri"/>
        <family val="34"/>
      </rPr>
      <t xml:space="preserve"> Medicare Liability:  Employer’s matching contribution to FICA for employee Medicare</t>
    </r>
  </si>
  <si>
    <r>
      <rPr>
        <sz val="11"/>
        <rFont val="Calibri"/>
        <family val="34"/>
      </rPr>
      <t>benefits.</t>
    </r>
  </si>
  <si>
    <r>
      <rPr>
        <sz val="11"/>
        <rFont val="Calibri"/>
        <family val="34"/>
      </rPr>
      <t xml:space="preserve">1.   </t>
    </r>
    <r>
      <rPr>
        <u/>
        <sz val="11"/>
        <rFont val="Calibri"/>
        <family val="34"/>
      </rPr>
      <t>Personnel</t>
    </r>
  </si>
  <si>
    <r>
      <rPr>
        <u/>
        <sz val="11"/>
        <rFont val="Calibri"/>
        <family val="34"/>
      </rPr>
      <t>Paid Drivers:</t>
    </r>
    <r>
      <rPr>
        <sz val="11"/>
        <rFont val="Calibri"/>
        <family val="34"/>
      </rPr>
      <t xml:space="preserve">  Drivers whose only duties are to provide services to the transportation program. If this employees have other duties in the agency, then the portion of salary for time spent on other duties should be assigned to the appropriate category. </t>
    </r>
    <r>
      <rPr>
        <u/>
        <sz val="11"/>
        <rFont val="Calibri"/>
        <family val="34"/>
      </rPr>
      <t>Dispatchers:</t>
    </r>
    <r>
      <rPr>
        <sz val="11"/>
        <rFont val="Calibri"/>
        <family val="34"/>
      </rPr>
      <t xml:space="preserve">  Wages paid to transportation program staff for taking calls and/or dispatching rides. If this employees have other duties in the agency, then the portion of salary for time spent on other duties should be assigned to the appropriate category. </t>
    </r>
    <r>
      <rPr>
        <u/>
        <sz val="11"/>
        <rFont val="Calibri"/>
        <family val="34"/>
      </rPr>
      <t>Program Coordinators:</t>
    </r>
    <r>
      <rPr>
        <sz val="11"/>
        <rFont val="Calibri"/>
        <family val="34"/>
      </rPr>
      <t xml:space="preserve"> Employees with duties associated with program operations, often associated with some administrative duties. If this employees have other duties in the agency, then the portion of salary for time spent on other duties should be assigned to the appropriate category.</t>
    </r>
  </si>
  <si>
    <r>
      <rPr>
        <u/>
        <sz val="11"/>
        <rFont val="Calibri"/>
        <family val="34"/>
      </rPr>
      <t>Custodial/Cleaning:</t>
    </r>
    <r>
      <rPr>
        <sz val="11"/>
        <rFont val="Calibri"/>
        <family val="34"/>
      </rPr>
      <t xml:space="preserve">  Employees who perform upkeep, maintenance, and general housekeeping duties.  If this employees have other duties in the agency, then the portion of salary for time spent on other duties should be assigned to the appropriate category.</t>
    </r>
  </si>
  <si>
    <r>
      <rPr>
        <u/>
        <sz val="11"/>
        <rFont val="Calibri"/>
        <family val="34"/>
      </rPr>
      <t>Repair/Maintenance:</t>
    </r>
    <r>
      <rPr>
        <sz val="11"/>
        <rFont val="Calibri"/>
        <family val="34"/>
      </rPr>
      <t xml:space="preserve">  Salaries/wages paid to employees for repair to transportation program equipment/facilities. If this employees have other duties in the agency, then the portion of salary for time spent on other duties should be assigned to the appropriate category.</t>
    </r>
  </si>
  <si>
    <r>
      <rPr>
        <u/>
        <sz val="11"/>
        <rFont val="Calibri"/>
        <family val="34"/>
      </rPr>
      <t>Transportation Director:</t>
    </r>
    <r>
      <rPr>
        <sz val="11"/>
        <rFont val="Calibri"/>
        <family val="34"/>
      </rPr>
      <t xml:space="preserve">  Transportation program director. If this employees have other duties in the agency, then the portion of salary for time spent on other duties should be assigned to the appropriate category.</t>
    </r>
  </si>
  <si>
    <r>
      <rPr>
        <u/>
        <sz val="11"/>
        <rFont val="Calibri"/>
        <family val="34"/>
      </rPr>
      <t>Mobility Manager:</t>
    </r>
    <r>
      <rPr>
        <sz val="11"/>
        <rFont val="Calibri"/>
        <family val="34"/>
      </rPr>
      <t xml:space="preserve"> Employee responsible for mobility management activities.  If this employees have other duties in the agency, then the portion of salary for time spent on other duties should be assigned to the appropriate category.</t>
    </r>
  </si>
  <si>
    <r>
      <rPr>
        <u/>
        <sz val="11"/>
        <rFont val="Calibri"/>
        <family val="34"/>
      </rPr>
      <t>Outreach Workers/Volunteer Coordinators:</t>
    </r>
    <r>
      <rPr>
        <sz val="11"/>
        <rFont val="Calibri"/>
        <family val="34"/>
      </rPr>
      <t xml:space="preserve"> outreach workers, volunteer coordinators. If this employees have other duties in the agency, then the portion of salary for time</t>
    </r>
  </si>
  <si>
    <r>
      <rPr>
        <sz val="11"/>
        <rFont val="Calibri"/>
        <family val="34"/>
      </rPr>
      <t>spent on other duties should be assigned to the appropriate category.</t>
    </r>
  </si>
  <si>
    <r>
      <rPr>
        <u/>
        <sz val="11"/>
        <rFont val="Calibri"/>
        <family val="34"/>
      </rPr>
      <t>General Office Support Staff:</t>
    </r>
    <r>
      <rPr>
        <sz val="11"/>
        <rFont val="Calibri"/>
        <family val="34"/>
      </rPr>
      <t xml:space="preserve">  clerical staff, administrative support, dispatch, secretaries</t>
    </r>
  </si>
  <si>
    <r>
      <rPr>
        <sz val="11"/>
        <rFont val="Calibri"/>
        <family val="34"/>
      </rPr>
      <t xml:space="preserve">and receptionists.  If this employees have other duties in the agency, then the portion of salary for time spent on other duties should be assigned to the appropriate category. </t>
    </r>
    <r>
      <rPr>
        <u/>
        <sz val="11"/>
        <rFont val="Calibri"/>
        <family val="34"/>
      </rPr>
      <t>Aging Unit/ADRC Director:</t>
    </r>
    <r>
      <rPr>
        <sz val="11"/>
        <rFont val="Calibri"/>
        <family val="34"/>
      </rPr>
      <t xml:space="preserve"> Salaries/wages charged directly to the transportation program for the aging unit/ADRC director, assistants to the director, and other similar employees in positions associated with administrative duties. If this employees have other duties in the agency, then the portion of salary for time spent on other duties should be assigned to the appropriate category.</t>
    </r>
  </si>
  <si>
    <r>
      <rPr>
        <u/>
        <sz val="11"/>
        <rFont val="Calibri"/>
        <family val="34"/>
      </rPr>
      <t>Contracted Employees:</t>
    </r>
    <r>
      <rPr>
        <sz val="11"/>
        <rFont val="Calibri"/>
        <family val="34"/>
      </rPr>
      <t xml:space="preserve"> includes salary/benefit for a contracted worker who is not an</t>
    </r>
  </si>
  <si>
    <r>
      <rPr>
        <sz val="11"/>
        <rFont val="Calibri"/>
        <family val="34"/>
      </rPr>
      <t>employee by your agency.</t>
    </r>
  </si>
  <si>
    <r>
      <rPr>
        <u/>
        <sz val="11"/>
        <rFont val="Calibri"/>
        <family val="34"/>
      </rPr>
      <t>Other:</t>
    </r>
    <r>
      <rPr>
        <sz val="11"/>
        <rFont val="Calibri"/>
        <family val="34"/>
      </rPr>
      <t xml:space="preserve">  Other costs not accounted for in any of the previously discussed items.</t>
    </r>
  </si>
  <si>
    <r>
      <rPr>
        <b/>
        <sz val="11"/>
        <rFont val="Calibri"/>
        <family val="34"/>
      </rPr>
      <t>B.   Recognition</t>
    </r>
  </si>
  <si>
    <r>
      <rPr>
        <u/>
        <sz val="11"/>
        <rFont val="Calibri"/>
        <family val="34"/>
      </rPr>
      <t>Volunteer Recognition</t>
    </r>
    <r>
      <rPr>
        <sz val="11"/>
        <rFont val="Calibri"/>
        <family val="34"/>
      </rPr>
      <t>:  Costs associated with recognizing and thanking volunteers for their service</t>
    </r>
  </si>
  <si>
    <r>
      <rPr>
        <sz val="11"/>
        <rFont val="Calibri"/>
        <family val="34"/>
      </rPr>
      <t>to the transportation program.</t>
    </r>
  </si>
  <si>
    <r>
      <rPr>
        <b/>
        <sz val="11"/>
        <rFont val="Calibri"/>
        <family val="34"/>
      </rPr>
      <t>C.   Travel</t>
    </r>
  </si>
  <si>
    <r>
      <rPr>
        <sz val="11"/>
        <rFont val="Calibri"/>
        <family val="34"/>
      </rPr>
      <t>Includes the cost of reimbursing staff or volunteers for using their personal vehicles for work-related</t>
    </r>
  </si>
  <si>
    <r>
      <rPr>
        <sz val="11"/>
        <rFont val="Calibri"/>
        <family val="34"/>
      </rPr>
      <t>trips and volunteer escort. EXCLUDES travel for conferences or out-of-town meetings (see Section J).</t>
    </r>
  </si>
  <si>
    <r>
      <rPr>
        <u/>
        <sz val="11"/>
        <rFont val="Calibri"/>
        <family val="34"/>
      </rPr>
      <t>Mileage Reimbursement (Staff)</t>
    </r>
  </si>
  <si>
    <r>
      <rPr>
        <u/>
        <sz val="11"/>
        <rFont val="Calibri"/>
        <family val="34"/>
      </rPr>
      <t>Mileage Reimbursement (Volunteer)</t>
    </r>
  </si>
  <si>
    <r>
      <rPr>
        <b/>
        <sz val="11"/>
        <rFont val="Calibri"/>
        <family val="34"/>
      </rPr>
      <t>D.   Transportation – Vehicle operations</t>
    </r>
  </si>
  <si>
    <r>
      <rPr>
        <sz val="11"/>
        <rFont val="Calibri"/>
        <family val="34"/>
      </rPr>
      <t>Includes costs associated with operating, maintaining, and/or repairing a vehicle to transport participants.</t>
    </r>
  </si>
  <si>
    <r>
      <rPr>
        <u/>
        <sz val="11"/>
        <rFont val="Calibri"/>
        <family val="34"/>
      </rPr>
      <t>Vehicle Lease:</t>
    </r>
  </si>
  <si>
    <r>
      <rPr>
        <u/>
        <sz val="11"/>
        <rFont val="Calibri"/>
        <family val="34"/>
      </rPr>
      <t>Vehicle Storage:</t>
    </r>
  </si>
  <si>
    <r>
      <rPr>
        <u/>
        <sz val="11"/>
        <rFont val="Calibri"/>
        <family val="34"/>
      </rPr>
      <t>Vehicle Maintenance &amp; Repair:</t>
    </r>
    <r>
      <rPr>
        <sz val="11"/>
        <rFont val="Calibri"/>
        <family val="34"/>
      </rPr>
      <t xml:space="preserve">  cost of parts and labors to repair and maintain a vehicle.</t>
    </r>
  </si>
  <si>
    <r>
      <rPr>
        <u/>
        <sz val="11"/>
        <rFont val="Calibri"/>
        <family val="34"/>
      </rPr>
      <t>Fuel/lubricants:</t>
    </r>
  </si>
  <si>
    <r>
      <rPr>
        <u/>
        <sz val="11"/>
        <rFont val="Calibri"/>
        <family val="34"/>
      </rPr>
      <t>Tires:</t>
    </r>
  </si>
  <si>
    <r>
      <rPr>
        <u/>
        <sz val="11"/>
        <rFont val="Calibri"/>
        <family val="34"/>
      </rPr>
      <t>Other:</t>
    </r>
  </si>
  <si>
    <r>
      <rPr>
        <b/>
        <sz val="11"/>
        <rFont val="Calibri"/>
        <family val="34"/>
      </rPr>
      <t>E.   Communications</t>
    </r>
  </si>
  <si>
    <r>
      <rPr>
        <sz val="11"/>
        <rFont val="Calibri"/>
        <family val="34"/>
      </rPr>
      <t>Costs associated with telecommunications.</t>
    </r>
  </si>
  <si>
    <r>
      <rPr>
        <u/>
        <sz val="11"/>
        <rFont val="Calibri"/>
        <family val="34"/>
      </rPr>
      <t>Telecommunications:</t>
    </r>
    <r>
      <rPr>
        <sz val="11"/>
        <rFont val="Calibri"/>
        <family val="34"/>
      </rPr>
      <t xml:space="preserve">  costs associated with communication services. Includes land-line</t>
    </r>
  </si>
  <si>
    <r>
      <rPr>
        <sz val="11"/>
        <rFont val="Calibri"/>
        <family val="34"/>
      </rPr>
      <t>telephone service and fax.</t>
    </r>
  </si>
  <si>
    <r>
      <rPr>
        <u/>
        <sz val="11"/>
        <rFont val="Calibri"/>
        <family val="34"/>
      </rPr>
      <t>Cell Phone</t>
    </r>
  </si>
  <si>
    <r>
      <rPr>
        <u/>
        <sz val="11"/>
        <rFont val="Calibri"/>
        <family val="34"/>
      </rPr>
      <t>Internet/email</t>
    </r>
  </si>
  <si>
    <r>
      <rPr>
        <u/>
        <sz val="11"/>
        <rFont val="Calibri"/>
        <family val="34"/>
      </rPr>
      <t>Radio equipment/radio service/pagers</t>
    </r>
  </si>
  <si>
    <r>
      <rPr>
        <b/>
        <sz val="11"/>
        <rFont val="Calibri"/>
        <family val="34"/>
      </rPr>
      <t>F.    Marketing &amp; Promotion</t>
    </r>
  </si>
  <si>
    <r>
      <rPr>
        <sz val="11"/>
        <rFont val="Calibri"/>
        <family val="34"/>
      </rPr>
      <t>Includes promotions, advertising, publicity, participant satisfaction surveys. See Section K (Employment</t>
    </r>
  </si>
  <si>
    <r>
      <rPr>
        <sz val="11"/>
        <rFont val="Calibri"/>
        <family val="34"/>
      </rPr>
      <t>Services) for advertising costs related to job advertising, recruiting, etc.</t>
    </r>
  </si>
  <si>
    <r>
      <rPr>
        <b/>
        <sz val="11"/>
        <rFont val="Calibri"/>
        <family val="34"/>
      </rPr>
      <t>G.   Building Costs/Utilities</t>
    </r>
  </si>
  <si>
    <r>
      <rPr>
        <sz val="11"/>
        <rFont val="Calibri"/>
        <family val="34"/>
      </rPr>
      <t>Includes all costs associated with the maintenance and upkeep of the kitchen, administrative offices, or</t>
    </r>
  </si>
  <si>
    <r>
      <rPr>
        <sz val="11"/>
        <rFont val="Calibri"/>
        <family val="34"/>
      </rPr>
      <t>all facilities if they are not metered separately, if they are attributed to the nutrition program.</t>
    </r>
  </si>
  <si>
    <r>
      <rPr>
        <u/>
        <sz val="11"/>
        <rFont val="Calibri"/>
        <family val="34"/>
      </rPr>
      <t>Rent/Lease:</t>
    </r>
    <r>
      <rPr>
        <sz val="11"/>
        <rFont val="Calibri"/>
        <family val="34"/>
      </rPr>
      <t xml:space="preserve"> space costs/rentals for dining centers, kitchen facility rental/expenses. Might</t>
    </r>
  </si>
  <si>
    <r>
      <rPr>
        <sz val="11"/>
        <rFont val="Calibri"/>
        <family val="34"/>
      </rPr>
      <t>include costs for renting storage facilities in a commercial warehouse.</t>
    </r>
  </si>
  <si>
    <r>
      <rPr>
        <u/>
        <sz val="11"/>
        <rFont val="Calibri"/>
        <family val="34"/>
      </rPr>
      <t>Utilities:</t>
    </r>
    <r>
      <rPr>
        <sz val="11"/>
        <rFont val="Calibri"/>
        <family val="34"/>
      </rPr>
      <t xml:space="preserve">  cost of electricity, gas, water, sewage usage</t>
    </r>
  </si>
  <si>
    <r>
      <rPr>
        <u/>
        <sz val="11"/>
        <rFont val="Calibri"/>
        <family val="34"/>
      </rPr>
      <t>Security:</t>
    </r>
    <r>
      <rPr>
        <sz val="11"/>
        <rFont val="Calibri"/>
        <family val="34"/>
      </rPr>
      <t xml:space="preserve">  costs of providing security alarm systems, hidden cameras, security guards and other</t>
    </r>
  </si>
  <si>
    <r>
      <rPr>
        <sz val="11"/>
        <rFont val="Calibri"/>
        <family val="34"/>
      </rPr>
      <t>security measures</t>
    </r>
  </si>
  <si>
    <r>
      <rPr>
        <u/>
        <sz val="11"/>
        <rFont val="Calibri"/>
        <family val="34"/>
      </rPr>
      <t>Pest Control:</t>
    </r>
    <r>
      <rPr>
        <sz val="11"/>
        <rFont val="Calibri"/>
        <family val="34"/>
      </rPr>
      <t xml:space="preserve">  May include contracted pest control service</t>
    </r>
  </si>
  <si>
    <r>
      <rPr>
        <u/>
        <sz val="11"/>
        <rFont val="Calibri"/>
        <family val="34"/>
      </rPr>
      <t>Building Maintenance:</t>
    </r>
    <r>
      <rPr>
        <sz val="11"/>
        <rFont val="Calibri"/>
        <family val="34"/>
      </rPr>
      <t xml:space="preserve">  Includes costs paid for services to maintain the building, furnishings, and</t>
    </r>
  </si>
  <si>
    <r>
      <rPr>
        <sz val="11"/>
        <rFont val="Calibri"/>
        <family val="34"/>
      </rPr>
      <t>other expenses necessary to keep the transportation program facilities in operating condition, such as wall and ceiling, plumbing, floor, heating/air conditioning, furniture, and electrical</t>
    </r>
  </si>
  <si>
    <r>
      <rPr>
        <sz val="11"/>
        <rFont val="Calibri"/>
        <family val="34"/>
      </rPr>
      <t>repairs.</t>
    </r>
  </si>
  <si>
    <r>
      <rPr>
        <sz val="11"/>
        <rFont val="Symbol"/>
        <family val="18"/>
      </rPr>
      <t></t>
    </r>
    <r>
      <rPr>
        <sz val="11"/>
        <rFont val="Times New Roman"/>
        <family val="18"/>
      </rPr>
      <t xml:space="preserve">   </t>
    </r>
    <r>
      <rPr>
        <sz val="11"/>
        <rFont val="Calibri"/>
        <family val="34"/>
      </rPr>
      <t xml:space="preserve"> Can include painting expenses and floor replacement.</t>
    </r>
  </si>
  <si>
    <r>
      <rPr>
        <sz val="11"/>
        <rFont val="Symbol"/>
        <family val="18"/>
      </rPr>
      <t></t>
    </r>
    <r>
      <rPr>
        <sz val="11"/>
        <rFont val="Times New Roman"/>
        <family val="18"/>
      </rPr>
      <t xml:space="preserve">   </t>
    </r>
    <r>
      <rPr>
        <sz val="11"/>
        <rFont val="Calibri"/>
        <family val="34"/>
      </rPr>
      <t xml:space="preserve"> May include items need for in-house repair and upkeep of facilities such as light bulbs, window panes, floor mats, fuses, filters (water, air), fire extinguishers, light switches, paint supplies, water hoses, electrical cords.</t>
    </r>
  </si>
  <si>
    <r>
      <rPr>
        <sz val="11"/>
        <rFont val="Symbol"/>
        <family val="18"/>
      </rPr>
      <t></t>
    </r>
    <r>
      <rPr>
        <sz val="11"/>
        <rFont val="Times New Roman"/>
        <family val="18"/>
      </rPr>
      <t xml:space="preserve">   </t>
    </r>
    <r>
      <rPr>
        <sz val="11"/>
        <rFont val="Calibri"/>
        <family val="34"/>
      </rPr>
      <t xml:space="preserve"> May include contracted maintenance services such floor cleaning/waxing, recycling pick-</t>
    </r>
  </si>
  <si>
    <r>
      <rPr>
        <sz val="11"/>
        <rFont val="Calibri"/>
        <family val="34"/>
      </rPr>
      <t>up, window washing, and waste removal.</t>
    </r>
  </si>
  <si>
    <r>
      <rPr>
        <u/>
        <sz val="11"/>
        <rFont val="Calibri"/>
        <family val="34"/>
      </rPr>
      <t>Other (specify)</t>
    </r>
  </si>
  <si>
    <r>
      <rPr>
        <b/>
        <sz val="11"/>
        <rFont val="Calibri"/>
        <family val="34"/>
      </rPr>
      <t>H.   Supplies</t>
    </r>
  </si>
  <si>
    <r>
      <rPr>
        <sz val="11"/>
        <rFont val="Calibri"/>
        <family val="34"/>
      </rPr>
      <t>Includes all costs including general supplies associated with the operation of the transportation</t>
    </r>
  </si>
  <si>
    <r>
      <rPr>
        <sz val="11"/>
        <rFont val="Calibri"/>
        <family val="34"/>
      </rPr>
      <t>program. Supplies generally have a useful life of less than one year or an acquisition cost less than $5000 (See Section I).</t>
    </r>
  </si>
  <si>
    <r>
      <rPr>
        <u/>
        <sz val="11"/>
        <rFont val="Calibri"/>
        <family val="34"/>
      </rPr>
      <t>Disposables/Paper Goods:</t>
    </r>
    <r>
      <rPr>
        <sz val="11"/>
        <rFont val="Calibri"/>
        <family val="34"/>
      </rPr>
      <t xml:space="preserve">  general supplies for the transportation program. Ie. Paper towels,</t>
    </r>
  </si>
  <si>
    <r>
      <rPr>
        <sz val="11"/>
        <rFont val="Calibri"/>
        <family val="34"/>
      </rPr>
      <t>garbage bags, toilet paper.</t>
    </r>
  </si>
  <si>
    <r>
      <rPr>
        <u/>
        <sz val="11"/>
        <rFont val="Calibri"/>
        <family val="34"/>
      </rPr>
      <t>Uniforms:</t>
    </r>
    <r>
      <rPr>
        <sz val="11"/>
        <rFont val="Calibri"/>
        <family val="34"/>
      </rPr>
      <t xml:space="preserve"> expenditures paid by the transportation program for uniforms, shoes, etc. for drivers</t>
    </r>
  </si>
  <si>
    <r>
      <rPr>
        <sz val="11"/>
        <rFont val="Calibri"/>
        <family val="34"/>
      </rPr>
      <t>and employees.</t>
    </r>
  </si>
  <si>
    <r>
      <rPr>
        <u/>
        <sz val="11"/>
        <rFont val="Calibri"/>
        <family val="34"/>
      </rPr>
      <t>Cleaning:</t>
    </r>
    <r>
      <rPr>
        <sz val="11"/>
        <rFont val="Calibri"/>
        <family val="34"/>
      </rPr>
      <t xml:space="preserve">  cleaning compounds, mops/mop buckets, hand soaps, sanitizer, detergents,</t>
    </r>
  </si>
  <si>
    <r>
      <rPr>
        <sz val="11"/>
        <rFont val="Calibri"/>
        <family val="34"/>
      </rPr>
      <t>brooms/dust pans, brushes, trash containers, disinfectants, polishes, wax/wax stripper, drying</t>
    </r>
  </si>
  <si>
    <r>
      <rPr>
        <sz val="11"/>
        <rFont val="Calibri"/>
        <family val="34"/>
      </rPr>
      <t>agents.</t>
    </r>
  </si>
  <si>
    <r>
      <rPr>
        <u/>
        <sz val="11"/>
        <rFont val="Calibri"/>
        <family val="34"/>
      </rPr>
      <t>Office:</t>
    </r>
    <r>
      <rPr>
        <sz val="11"/>
        <rFont val="Calibri"/>
        <family val="34"/>
      </rPr>
      <t xml:space="preserve"> office supplies necessary for the operation of the transportation program, adding</t>
    </r>
  </si>
  <si>
    <r>
      <rPr>
        <sz val="11"/>
        <rFont val="Calibri"/>
        <family val="34"/>
      </rPr>
      <t>machine tape, pens/pencils/markers, computer/data processing supplies, time books, scotch tape, USB drives/storage devices, binders, stamp pads, printed forms, rubber bands, folders, computer paper, desk pads, staplers, staples, masking tape, paper clips.</t>
    </r>
  </si>
  <si>
    <r>
      <rPr>
        <u/>
        <sz val="11"/>
        <rFont val="Calibri"/>
        <family val="34"/>
      </rPr>
      <t>Copies –  black &amp; white, and/or color</t>
    </r>
  </si>
  <si>
    <r>
      <rPr>
        <u/>
        <sz val="11"/>
        <rFont val="Calibri"/>
        <family val="34"/>
      </rPr>
      <t>Printing/Publications:</t>
    </r>
    <r>
      <rPr>
        <sz val="11"/>
        <rFont val="Calibri"/>
        <family val="34"/>
      </rPr>
      <t xml:space="preserve">  printer cartridges, report covers, education materials, handbooks, forms,</t>
    </r>
  </si>
  <si>
    <r>
      <rPr>
        <sz val="11"/>
        <rFont val="Calibri"/>
        <family val="34"/>
      </rPr>
      <t>and other materials necessary for the operation of the transportation program.</t>
    </r>
  </si>
  <si>
    <r>
      <rPr>
        <u/>
        <sz val="11"/>
        <rFont val="Calibri"/>
        <family val="34"/>
      </rPr>
      <t>Postage:</t>
    </r>
    <r>
      <rPr>
        <sz val="11"/>
        <rFont val="Calibri"/>
        <family val="34"/>
      </rPr>
      <t xml:space="preserve">  stamps and postal insurance for shipped or mailed items may be included here.</t>
    </r>
  </si>
  <si>
    <r>
      <rPr>
        <u/>
        <sz val="11"/>
        <rFont val="Calibri"/>
        <family val="34"/>
      </rPr>
      <t>Books/Subscriptions:</t>
    </r>
    <r>
      <rPr>
        <sz val="11"/>
        <rFont val="Calibri"/>
        <family val="34"/>
      </rPr>
      <t xml:space="preserve">  books, periodicals, and other publications that can be used in the</t>
    </r>
  </si>
  <si>
    <r>
      <rPr>
        <sz val="11"/>
        <rFont val="Calibri"/>
        <family val="34"/>
      </rPr>
      <t>operation or management of the transportation program. Also includes the costs of subscriptions to business, technical, and professional periodicals that are applicable to the</t>
    </r>
  </si>
  <si>
    <r>
      <rPr>
        <sz val="11"/>
        <rFont val="Calibri"/>
        <family val="34"/>
      </rPr>
      <t>transportation program.</t>
    </r>
  </si>
  <si>
    <r>
      <rPr>
        <b/>
        <sz val="11"/>
        <rFont val="Calibri"/>
        <family val="34"/>
      </rPr>
      <t>I.    Equipment</t>
    </r>
  </si>
  <si>
    <r>
      <rPr>
        <sz val="11"/>
        <rFont val="Calibri"/>
        <family val="34"/>
      </rPr>
      <t>Equipment generally has a useful life of more than one year or an acquisition cost of more than</t>
    </r>
  </si>
  <si>
    <r>
      <rPr>
        <u/>
        <sz val="11"/>
        <rFont val="Calibri"/>
        <family val="34"/>
      </rPr>
      <t>Office equipment rent/lease:</t>
    </r>
    <r>
      <rPr>
        <sz val="11"/>
        <rFont val="Calibri"/>
        <family val="34"/>
      </rPr>
      <t xml:space="preserve"> equipment not owned by the program, but leased on a monthly or</t>
    </r>
  </si>
  <si>
    <r>
      <rPr>
        <sz val="11"/>
        <rFont val="Calibri"/>
        <family val="34"/>
      </rPr>
      <t>yearly basis.</t>
    </r>
  </si>
  <si>
    <r>
      <rPr>
        <u/>
        <sz val="11"/>
        <rFont val="Calibri"/>
        <family val="34"/>
      </rPr>
      <t>Computers/hardware</t>
    </r>
  </si>
  <si>
    <r>
      <rPr>
        <b/>
        <sz val="11"/>
        <rFont val="Calibri"/>
        <family val="34"/>
      </rPr>
      <t>J.    Training/Meetings/Conferences</t>
    </r>
  </si>
  <si>
    <r>
      <rPr>
        <sz val="11"/>
        <rFont val="Calibri"/>
        <family val="34"/>
      </rPr>
      <t>Includes all costs associated with attendance at conferences and meetings that have to do with the</t>
    </r>
  </si>
  <si>
    <r>
      <rPr>
        <sz val="11"/>
        <rFont val="Calibri"/>
        <family val="34"/>
      </rPr>
      <t>program and where the primary purpose is dissemination of technical information.</t>
    </r>
  </si>
  <si>
    <r>
      <rPr>
        <u/>
        <sz val="11"/>
        <rFont val="Calibri"/>
        <family val="34"/>
      </rPr>
      <t>Travel costs:</t>
    </r>
    <r>
      <rPr>
        <sz val="11"/>
        <rFont val="Calibri"/>
        <family val="34"/>
      </rPr>
      <t xml:space="preserve"> mileage, airfare, fuel for rental cars, parking</t>
    </r>
  </si>
  <si>
    <r>
      <rPr>
        <u/>
        <sz val="11"/>
        <rFont val="Calibri"/>
        <family val="34"/>
      </rPr>
      <t>Per Diem/Meals:</t>
    </r>
    <r>
      <rPr>
        <sz val="11"/>
        <rFont val="Calibri"/>
        <family val="34"/>
      </rPr>
      <t xml:space="preserve">  daily allowance for meals, and other travel expenses</t>
    </r>
  </si>
  <si>
    <r>
      <rPr>
        <u/>
        <sz val="11"/>
        <rFont val="Calibri"/>
        <family val="34"/>
      </rPr>
      <t>Registration:</t>
    </r>
    <r>
      <rPr>
        <sz val="11"/>
        <rFont val="Calibri"/>
        <family val="34"/>
      </rPr>
      <t xml:space="preserve"> cost of meetings, conferences or training.</t>
    </r>
  </si>
  <si>
    <r>
      <rPr>
        <u/>
        <sz val="11"/>
        <rFont val="Calibri"/>
        <family val="34"/>
      </rPr>
      <t>Professional Fees/Memberships:</t>
    </r>
    <r>
      <rPr>
        <sz val="11"/>
        <rFont val="Calibri"/>
        <family val="34"/>
      </rPr>
      <t xml:space="preserve">  professional dues, costs of memberships in business,</t>
    </r>
  </si>
  <si>
    <r>
      <rPr>
        <sz val="11"/>
        <rFont val="Calibri"/>
        <family val="34"/>
      </rPr>
      <t>technical, and professional organizations or associations.</t>
    </r>
  </si>
  <si>
    <r>
      <rPr>
        <u/>
        <sz val="11"/>
        <rFont val="Calibri"/>
        <family val="34"/>
      </rPr>
      <t>Training Materials:</t>
    </r>
    <r>
      <rPr>
        <sz val="11"/>
        <rFont val="Calibri"/>
        <family val="34"/>
      </rPr>
      <t xml:space="preserve">  Costs associated with training activities and materials provided for</t>
    </r>
  </si>
  <si>
    <r>
      <rPr>
        <sz val="11"/>
        <rFont val="Calibri"/>
        <family val="34"/>
      </rPr>
      <t>employee/volunteer development by the transportation program.</t>
    </r>
  </si>
  <si>
    <r>
      <rPr>
        <u/>
        <sz val="11"/>
        <rFont val="Calibri"/>
        <family val="34"/>
      </rPr>
      <t>Other (specify):</t>
    </r>
    <r>
      <rPr>
        <sz val="11"/>
        <rFont val="Calibri"/>
        <family val="34"/>
      </rPr>
      <t xml:space="preserve">  rental of meeting facilities, registration fees, other incidental costs, cost for</t>
    </r>
  </si>
  <si>
    <r>
      <rPr>
        <sz val="11"/>
        <rFont val="Calibri"/>
        <family val="34"/>
      </rPr>
      <t>training provided by outside vendors, parking. Costs for staff coverage (substitutes/overtime)</t>
    </r>
  </si>
  <si>
    <r>
      <rPr>
        <sz val="11"/>
        <rFont val="Calibri"/>
        <family val="34"/>
      </rPr>
      <t>may be captured here or in Section A, but only record these costs once in the spreadsheet.</t>
    </r>
  </si>
  <si>
    <r>
      <rPr>
        <b/>
        <sz val="11"/>
        <rFont val="Calibri"/>
        <family val="34"/>
      </rPr>
      <t>K.   Operating Costs</t>
    </r>
  </si>
  <si>
    <r>
      <rPr>
        <sz val="11"/>
        <rFont val="Calibri"/>
        <family val="34"/>
      </rPr>
      <t>Basic business costs to run and manage the program, including the indirect costs that are paid.</t>
    </r>
  </si>
  <si>
    <r>
      <rPr>
        <u/>
        <sz val="11"/>
        <rFont val="Calibri"/>
        <family val="34"/>
      </rPr>
      <t>Licenses/Permits:</t>
    </r>
    <r>
      <rPr>
        <sz val="11"/>
        <rFont val="Calibri"/>
        <family val="34"/>
      </rPr>
      <t xml:space="preserve">  safety inspection and permit fees, vehicle licensing, environmental</t>
    </r>
  </si>
  <si>
    <r>
      <rPr>
        <sz val="11"/>
        <rFont val="Calibri"/>
        <family val="34"/>
      </rPr>
      <t>compliance fees</t>
    </r>
  </si>
  <si>
    <r>
      <rPr>
        <u/>
        <sz val="11"/>
        <rFont val="Calibri"/>
        <family val="34"/>
      </rPr>
      <t>Insurance (general):</t>
    </r>
    <r>
      <rPr>
        <sz val="11"/>
        <rFont val="Calibri"/>
        <family val="34"/>
      </rPr>
      <t xml:space="preserve">  costs of insurance premiums for liability, theft coverage, lost or damaged</t>
    </r>
  </si>
  <si>
    <r>
      <rPr>
        <sz val="11"/>
        <rFont val="Calibri"/>
        <family val="34"/>
      </rPr>
      <t>goods, performance bonds, fire, and weather</t>
    </r>
  </si>
  <si>
    <r>
      <rPr>
        <u/>
        <sz val="11"/>
        <rFont val="Calibri"/>
        <family val="34"/>
      </rPr>
      <t>Insurance </t>
    </r>
    <r>
      <rPr>
        <sz val="11"/>
        <rFont val="Calibri"/>
        <family val="34"/>
      </rPr>
      <t xml:space="preserve"> (volunteer) - usually charged per volunteer</t>
    </r>
  </si>
  <si>
    <r>
      <rPr>
        <u/>
        <sz val="11"/>
        <rFont val="Calibri"/>
        <family val="34"/>
      </rPr>
      <t>Computer Software:</t>
    </r>
    <r>
      <rPr>
        <sz val="11"/>
        <rFont val="Calibri"/>
        <family val="34"/>
      </rPr>
      <t xml:space="preserve">  scheduling and dispatching software</t>
    </r>
  </si>
  <si>
    <r>
      <rPr>
        <u/>
        <sz val="11"/>
        <rFont val="Calibri"/>
        <family val="34"/>
      </rPr>
      <t>Audit:</t>
    </r>
    <r>
      <rPr>
        <sz val="11"/>
        <rFont val="Calibri"/>
        <family val="34"/>
      </rPr>
      <t xml:space="preserve">  costs of professional auditor services</t>
    </r>
  </si>
  <si>
    <r>
      <rPr>
        <u/>
        <sz val="11"/>
        <rFont val="Calibri"/>
        <family val="34"/>
      </rPr>
      <t>Accounting:</t>
    </r>
    <r>
      <rPr>
        <sz val="11"/>
        <rFont val="Calibri"/>
        <family val="34"/>
      </rPr>
      <t xml:space="preserve"> costs of professional public accounting services</t>
    </r>
  </si>
  <si>
    <r>
      <rPr>
        <u/>
        <sz val="11"/>
        <rFont val="Calibri"/>
        <family val="34"/>
      </rPr>
      <t>Employment Services:</t>
    </r>
    <r>
      <rPr>
        <sz val="11"/>
        <rFont val="Calibri"/>
        <family val="34"/>
      </rPr>
      <t xml:space="preserve"> Costs associated with employment/volunteer services such as advertising</t>
    </r>
  </si>
  <si>
    <r>
      <rPr>
        <sz val="11"/>
        <rFont val="Calibri"/>
        <family val="34"/>
      </rPr>
      <t>for positions, drug testing, background checks, and employee physicals.</t>
    </r>
  </si>
  <si>
    <r>
      <rPr>
        <u/>
        <sz val="11"/>
        <rFont val="Calibri"/>
        <family val="34"/>
      </rPr>
      <t>Indirect Costs Paid:</t>
    </r>
    <r>
      <rPr>
        <sz val="11"/>
        <rFont val="Calibri"/>
        <family val="34"/>
      </rPr>
      <t xml:space="preserve">  These costs represent the share of any overhead attributable to the</t>
    </r>
  </si>
  <si>
    <r>
      <rPr>
        <sz val="11"/>
        <rFont val="Calibri"/>
        <family val="34"/>
      </rPr>
      <t>transportation program operation, including transportation activities and support services provided by other departments that are recovered through a cost allocation plan. May also be</t>
    </r>
  </si>
  <si>
    <r>
      <rPr>
        <sz val="11"/>
        <rFont val="Calibri"/>
        <family val="34"/>
      </rPr>
      <t>known as AMSO.</t>
    </r>
  </si>
  <si>
    <r>
      <rPr>
        <sz val="11"/>
        <rFont val="Symbol"/>
        <family val="18"/>
      </rPr>
      <t></t>
    </r>
    <r>
      <rPr>
        <sz val="11"/>
        <rFont val="Times New Roman"/>
        <family val="18"/>
      </rPr>
      <t xml:space="preserve">   </t>
    </r>
    <r>
      <rPr>
        <sz val="11"/>
        <rFont val="Calibri"/>
        <family val="34"/>
      </rPr>
      <t xml:space="preserve"> AMSO: If some staff salaries/benefits are rolled into AMSO, these costs could be noted</t>
    </r>
  </si>
  <si>
    <r>
      <rPr>
        <sz val="11"/>
        <rFont val="Calibri"/>
        <family val="34"/>
      </rPr>
      <t>here OR broken out in Section A (Personnel/Labor).</t>
    </r>
  </si>
  <si>
    <r>
      <rPr>
        <b/>
        <sz val="11"/>
        <rFont val="Calibri"/>
        <family val="34"/>
      </rPr>
      <t xml:space="preserve">L.    </t>
    </r>
    <r>
      <rPr>
        <sz val="11"/>
        <rFont val="Calibri"/>
        <family val="34"/>
      </rPr>
      <t>Purchased services – transportation purchased from another agency, tickets or vouchers purchased</t>
    </r>
  </si>
  <si>
    <r>
      <rPr>
        <sz val="11"/>
        <rFont val="Calibri"/>
        <family val="34"/>
      </rPr>
      <t>from another transportation provider.</t>
    </r>
  </si>
  <si>
    <r>
      <rPr>
        <sz val="11"/>
        <rFont val="Calibri"/>
        <family val="34"/>
      </rPr>
      <t>***Tip: When you assign expenses to categories, they may not match the above definitions exactly.</t>
    </r>
  </si>
  <si>
    <r>
      <rPr>
        <sz val="11"/>
        <rFont val="Calibri"/>
        <family val="34"/>
      </rPr>
      <t>There is some flexibility, but you should always ensure the way you assign categories is:</t>
    </r>
  </si>
  <si>
    <r>
      <rPr>
        <sz val="11"/>
        <rFont val="Symbol"/>
        <family val="18"/>
      </rPr>
      <t></t>
    </r>
    <r>
      <rPr>
        <sz val="11"/>
        <rFont val="Times New Roman"/>
        <family val="18"/>
      </rPr>
      <t xml:space="preserve">   </t>
    </r>
    <r>
      <rPr>
        <sz val="11"/>
        <rFont val="Calibri"/>
        <family val="34"/>
      </rPr>
      <t xml:space="preserve"> Consistent for ease of tracking and monitoring</t>
    </r>
  </si>
  <si>
    <r>
      <rPr>
        <sz val="11"/>
        <rFont val="Symbol"/>
        <family val="18"/>
      </rPr>
      <t></t>
    </r>
    <r>
      <rPr>
        <sz val="11"/>
        <rFont val="Times New Roman"/>
        <family val="18"/>
      </rPr>
      <t xml:space="preserve">   </t>
    </r>
    <r>
      <rPr>
        <sz val="11"/>
        <rFont val="Calibri"/>
        <family val="34"/>
      </rPr>
      <t xml:space="preserve"> Defensible</t>
    </r>
  </si>
  <si>
    <r>
      <rPr>
        <sz val="11"/>
        <rFont val="Symbol"/>
        <family val="18"/>
      </rPr>
      <t></t>
    </r>
    <r>
      <rPr>
        <sz val="11"/>
        <rFont val="Times New Roman"/>
        <family val="18"/>
      </rPr>
      <t xml:space="preserve">   </t>
    </r>
    <r>
      <rPr>
        <sz val="11"/>
        <rFont val="Calibri"/>
        <family val="34"/>
      </rPr>
      <t xml:space="preserve"> Logical and understandable</t>
    </r>
  </si>
  <si>
    <r>
      <rPr>
        <sz val="11"/>
        <rFont val="Symbol"/>
        <family val="18"/>
      </rPr>
      <t></t>
    </r>
    <r>
      <rPr>
        <sz val="11"/>
        <rFont val="Times New Roman"/>
        <family val="18"/>
      </rPr>
      <t xml:space="preserve">   </t>
    </r>
    <r>
      <rPr>
        <sz val="11"/>
        <rFont val="Calibri"/>
        <family val="34"/>
      </rPr>
      <t xml:space="preserve"> Expressed in writing</t>
    </r>
  </si>
  <si>
    <r>
      <rPr>
        <b/>
        <sz val="11"/>
        <rFont val="Calibri"/>
        <family val="34"/>
      </rPr>
      <t>Resource:</t>
    </r>
  </si>
  <si>
    <r>
      <rPr>
        <sz val="11"/>
        <rFont val="Calibri"/>
        <family val="34"/>
      </rPr>
      <t>Transportation Cooperative Research Program TCRP Report 144, 2011: Sharing the Costs of Human</t>
    </r>
  </si>
  <si>
    <r>
      <rPr>
        <sz val="11"/>
        <rFont val="Calibri"/>
        <family val="34"/>
      </rPr>
      <t>Services Transportation. Federal Transit Administration – Transportation Research Board.</t>
    </r>
  </si>
  <si>
    <r>
      <rPr>
        <sz val="11"/>
        <rFont val="Calibri"/>
        <family val="34"/>
      </rPr>
      <t xml:space="preserve">Volume 1 - </t>
    </r>
    <r>
      <rPr>
        <u/>
        <sz val="11"/>
        <color rgb="FF0000FF"/>
        <rFont val="Calibri"/>
        <family val="34"/>
      </rPr>
      <t>http://onlinepubs.trb.org/onlinepubs/tcrp/tcrp_rpt_144v1.pdf</t>
    </r>
  </si>
  <si>
    <r>
      <rPr>
        <sz val="11"/>
        <rFont val="Calibri"/>
        <family val="34"/>
      </rPr>
      <t xml:space="preserve">Volume 2 Workbook - </t>
    </r>
    <r>
      <rPr>
        <u/>
        <sz val="11"/>
        <color rgb="FF0000FF"/>
        <rFont val="Calibri"/>
        <family val="34"/>
      </rPr>
      <t>http://onlinepubs.trb.org/onlinepubs/tcrp/tcrp_rpt_144v2.pdf</t>
    </r>
  </si>
</sst>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8" formatCode="&quot;$&quot;#,##0.00_);[Red]\(&quot;$&quot;#,##0.00\)"/>
    <numFmt numFmtId="44" formatCode="_(&quot;$&quot;* #,##0.00_);_(&quot;$&quot;* \(#,##0.00\);_(&quot;$&quot;* &quot;-&quot;??_);_(@_)"/>
    <numFmt numFmtId="164" formatCode="&quot;$&quot;#,##0"/>
    <numFmt numFmtId="165" formatCode="&quot;$&quot;#,##0.00"/>
    <numFmt numFmtId="166" formatCode="\$###0.;\$###0."/>
  </numFmts>
  <fonts count="32" x14ac:knownFonts="1">
    <font>
      <sz val="11"/>
      <color theme="1"/>
      <name val="Calibri"/>
      <family val="2"/>
      <scheme val="minor"/>
    </font>
    <font>
      <sz val="11"/>
      <color theme="1"/>
      <name val="Calibri"/>
      <family val="2"/>
      <scheme val="minor"/>
    </font>
    <font>
      <sz val="7"/>
      <name val="Arial"/>
      <family val="2"/>
    </font>
    <font>
      <u/>
      <sz val="8"/>
      <name val="Arial"/>
      <family val="2"/>
    </font>
    <font>
      <sz val="8"/>
      <name val="Arial"/>
      <family val="2"/>
    </font>
    <font>
      <b/>
      <sz val="7"/>
      <name val="Arial"/>
      <family val="2"/>
    </font>
    <font>
      <b/>
      <sz val="7"/>
      <color indexed="9"/>
      <name val="Arial"/>
      <family val="2"/>
    </font>
    <font>
      <i/>
      <sz val="6.5"/>
      <name val="Arial"/>
      <family val="2"/>
    </font>
    <font>
      <b/>
      <sz val="8"/>
      <name val="Arial"/>
      <family val="2"/>
    </font>
    <font>
      <b/>
      <u/>
      <sz val="8"/>
      <name val="Arial"/>
      <family val="2"/>
    </font>
    <font>
      <sz val="6.5"/>
      <name val="Arial"/>
      <family val="2"/>
    </font>
    <font>
      <sz val="7"/>
      <color rgb="FFFF0000"/>
      <name val="Arial"/>
      <family val="2"/>
    </font>
    <font>
      <b/>
      <sz val="12"/>
      <name val="Arial"/>
      <family val="2"/>
    </font>
    <font>
      <b/>
      <sz val="10"/>
      <name val="Arial"/>
      <family val="2"/>
    </font>
    <font>
      <i/>
      <sz val="10"/>
      <name val="Arial"/>
      <family val="2"/>
    </font>
    <font>
      <u/>
      <sz val="10"/>
      <name val="Arial"/>
      <family val="2"/>
    </font>
    <font>
      <sz val="10"/>
      <name val="Arial"/>
      <family val="2"/>
    </font>
    <font>
      <b/>
      <u/>
      <sz val="11"/>
      <name val="Arial"/>
      <family val="2"/>
    </font>
    <font>
      <b/>
      <sz val="11"/>
      <name val="Arial"/>
      <family val="2"/>
    </font>
    <font>
      <i/>
      <sz val="8"/>
      <name val="Arial"/>
      <family val="2"/>
    </font>
    <font>
      <u/>
      <sz val="7"/>
      <name val="Arial"/>
      <family val="2"/>
    </font>
    <font>
      <sz val="11"/>
      <name val="Arial"/>
      <family val="2"/>
    </font>
    <font>
      <sz val="11"/>
      <name val="Calibri"/>
      <family val="2"/>
      <scheme val="minor"/>
    </font>
    <font>
      <sz val="10"/>
      <name val="Arial"/>
    </font>
    <font>
      <b/>
      <u/>
      <sz val="11"/>
      <name val="Calibri"/>
      <family val="34"/>
    </font>
    <font>
      <sz val="11"/>
      <name val="Calibri"/>
      <family val="34"/>
    </font>
    <font>
      <sz val="11"/>
      <name val="Symbol"/>
      <family val="18"/>
    </font>
    <font>
      <sz val="11"/>
      <name val="Times New Roman"/>
      <family val="18"/>
    </font>
    <font>
      <b/>
      <sz val="11"/>
      <name val="Calibri"/>
      <family val="34"/>
    </font>
    <font>
      <u/>
      <sz val="11"/>
      <name val="Calibri"/>
      <family val="34"/>
    </font>
    <font>
      <sz val="11"/>
      <color rgb="FF000000"/>
      <name val="Calibri"/>
      <family val="2"/>
    </font>
    <font>
      <u/>
      <sz val="11"/>
      <color rgb="FF0000FF"/>
      <name val="Calibri"/>
      <family val="34"/>
    </font>
  </fonts>
  <fills count="14">
    <fill>
      <patternFill patternType="none"/>
    </fill>
    <fill>
      <patternFill patternType="gray125"/>
    </fill>
    <fill>
      <patternFill patternType="solid">
        <fgColor indexed="43"/>
        <bgColor indexed="64"/>
      </patternFill>
    </fill>
    <fill>
      <patternFill patternType="solid">
        <fgColor rgb="FFFFFF99"/>
        <bgColor indexed="64"/>
      </patternFill>
    </fill>
    <fill>
      <patternFill patternType="solid">
        <fgColor indexed="22"/>
        <bgColor indexed="64"/>
      </patternFill>
    </fill>
    <fill>
      <patternFill patternType="solid">
        <fgColor theme="0" tint="-0.249977111117893"/>
        <bgColor indexed="64"/>
      </patternFill>
    </fill>
    <fill>
      <patternFill patternType="solid">
        <fgColor indexed="26"/>
        <bgColor indexed="64"/>
      </patternFill>
    </fill>
    <fill>
      <patternFill patternType="solid">
        <fgColor indexed="27"/>
        <bgColor indexed="64"/>
      </patternFill>
    </fill>
    <fill>
      <patternFill patternType="solid">
        <fgColor indexed="31"/>
        <bgColor indexed="64"/>
      </patternFill>
    </fill>
    <fill>
      <patternFill patternType="solid">
        <fgColor indexed="44"/>
        <bgColor indexed="64"/>
      </patternFill>
    </fill>
    <fill>
      <patternFill patternType="solid">
        <fgColor rgb="FFFFFFCC"/>
        <bgColor indexed="64"/>
      </patternFill>
    </fill>
    <fill>
      <patternFill patternType="solid">
        <fgColor rgb="FFCCCCFF"/>
        <bgColor indexed="64"/>
      </patternFill>
    </fill>
    <fill>
      <patternFill patternType="solid">
        <fgColor theme="3" tint="0.59999389629810485"/>
        <bgColor indexed="64"/>
      </patternFill>
    </fill>
    <fill>
      <patternFill patternType="solid">
        <fgColor rgb="FFFFFFFF"/>
      </patternFill>
    </fill>
  </fills>
  <borders count="23">
    <border>
      <left/>
      <right/>
      <top/>
      <bottom/>
      <diagonal/>
    </border>
    <border>
      <left style="thin">
        <color indexed="64"/>
      </left>
      <right style="thin">
        <color indexed="64"/>
      </right>
      <top/>
      <bottom/>
      <diagonal/>
    </border>
    <border>
      <left/>
      <right/>
      <top/>
      <bottom style="medium">
        <color indexed="64"/>
      </bottom>
      <diagonal/>
    </border>
    <border>
      <left/>
      <right/>
      <top/>
      <bottom style="double">
        <color indexed="64"/>
      </bottom>
      <diagonal/>
    </border>
    <border>
      <left/>
      <right/>
      <top/>
      <bottom style="thin">
        <color indexed="64"/>
      </bottom>
      <diagonal/>
    </border>
    <border>
      <left style="thin">
        <color indexed="64"/>
      </left>
      <right style="thin">
        <color indexed="64"/>
      </right>
      <top/>
      <bottom style="thin">
        <color indexed="64"/>
      </bottom>
      <diagonal/>
    </border>
    <border>
      <left/>
      <right style="thin">
        <color indexed="64"/>
      </right>
      <top/>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bottom/>
      <diagonal/>
    </border>
    <border>
      <left/>
      <right/>
      <top style="thin">
        <color indexed="64"/>
      </top>
      <bottom/>
      <diagonal/>
    </border>
    <border>
      <left/>
      <right style="thin">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diagonal/>
    </border>
    <border>
      <left style="thin">
        <color indexed="64"/>
      </left>
      <right/>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right/>
      <top style="double">
        <color indexed="64"/>
      </top>
      <bottom style="double">
        <color indexed="64"/>
      </bottom>
      <diagonal/>
    </border>
    <border>
      <left style="thin">
        <color indexed="64"/>
      </left>
      <right/>
      <top style="thin">
        <color indexed="64"/>
      </top>
      <bottom/>
      <diagonal/>
    </border>
    <border>
      <left style="thin">
        <color indexed="64"/>
      </left>
      <right/>
      <top/>
      <bottom style="double">
        <color indexed="64"/>
      </bottom>
      <diagonal/>
    </border>
  </borders>
  <cellStyleXfs count="6">
    <xf numFmtId="0" fontId="0" fillId="0" borderId="0"/>
    <xf numFmtId="44" fontId="1" fillId="0" borderId="0" applyFont="0" applyFill="0" applyBorder="0" applyAlignment="0" applyProtection="0"/>
    <xf numFmtId="0" fontId="16" fillId="0" borderId="0" applyNumberFormat="0" applyBorder="0"/>
    <xf numFmtId="0" fontId="23" fillId="0" borderId="0"/>
    <xf numFmtId="44" fontId="23" fillId="0" borderId="0" applyFont="0" applyFill="0" applyBorder="0" applyAlignment="0" applyProtection="0"/>
    <xf numFmtId="9" fontId="23" fillId="0" borderId="0" applyFont="0" applyFill="0" applyBorder="0" applyAlignment="0" applyProtection="0"/>
  </cellStyleXfs>
  <cellXfs count="227">
    <xf numFmtId="0" fontId="0" fillId="0" borderId="0" xfId="0"/>
    <xf numFmtId="0" fontId="2" fillId="2" borderId="0" xfId="0" applyFont="1" applyFill="1"/>
    <xf numFmtId="0" fontId="3" fillId="3" borderId="0" xfId="0" applyFont="1" applyFill="1"/>
    <xf numFmtId="0" fontId="4" fillId="3" borderId="0" xfId="0" applyFont="1" applyFill="1"/>
    <xf numFmtId="0" fontId="4" fillId="3" borderId="0" xfId="0" applyFont="1" applyFill="1" applyAlignment="1">
      <alignment horizontal="right"/>
    </xf>
    <xf numFmtId="0" fontId="4" fillId="0" borderId="0" xfId="0" applyFont="1" applyBorder="1" applyAlignment="1">
      <alignment horizontal="left"/>
    </xf>
    <xf numFmtId="0" fontId="2" fillId="4" borderId="0" xfId="0" applyFont="1" applyFill="1" applyBorder="1"/>
    <xf numFmtId="0" fontId="2" fillId="5" borderId="0" xfId="0" applyFont="1" applyFill="1" applyBorder="1"/>
    <xf numFmtId="0" fontId="3" fillId="5" borderId="0" xfId="0" applyFont="1" applyFill="1"/>
    <xf numFmtId="0" fontId="4" fillId="5" borderId="0" xfId="0" applyFont="1" applyFill="1"/>
    <xf numFmtId="0" fontId="4" fillId="5" borderId="0" xfId="0" applyFont="1" applyFill="1" applyAlignment="1">
      <alignment horizontal="right"/>
    </xf>
    <xf numFmtId="0" fontId="2" fillId="4" borderId="0" xfId="0" applyFont="1" applyFill="1"/>
    <xf numFmtId="0" fontId="4" fillId="4" borderId="0" xfId="0" applyFont="1" applyFill="1" applyAlignment="1">
      <alignment horizontal="right"/>
    </xf>
    <xf numFmtId="0" fontId="4" fillId="2" borderId="0" xfId="0" applyFont="1" applyFill="1"/>
    <xf numFmtId="0" fontId="4" fillId="4" borderId="0" xfId="0" applyFont="1" applyFill="1"/>
    <xf numFmtId="0" fontId="4" fillId="4" borderId="2" xfId="0" applyFont="1" applyFill="1" applyBorder="1" applyProtection="1">
      <protection hidden="1"/>
    </xf>
    <xf numFmtId="0" fontId="4" fillId="0" borderId="0" xfId="0" applyFont="1" applyFill="1"/>
    <xf numFmtId="0" fontId="4" fillId="0" borderId="0" xfId="0" applyFont="1" applyFill="1" applyBorder="1"/>
    <xf numFmtId="0" fontId="3" fillId="0" borderId="0" xfId="0" applyFont="1"/>
    <xf numFmtId="0" fontId="4" fillId="0" borderId="0" xfId="0" applyFont="1"/>
    <xf numFmtId="0" fontId="4" fillId="0" borderId="0" xfId="0" applyFont="1" applyAlignment="1">
      <alignment horizontal="right"/>
    </xf>
    <xf numFmtId="0" fontId="4" fillId="4" borderId="3" xfId="0" applyFont="1" applyFill="1" applyBorder="1"/>
    <xf numFmtId="0" fontId="2" fillId="5" borderId="0" xfId="0" applyFont="1" applyFill="1"/>
    <xf numFmtId="0" fontId="5" fillId="5" borderId="4" xfId="0" applyFont="1" applyFill="1" applyBorder="1" applyAlignment="1">
      <alignment horizontal="center"/>
    </xf>
    <xf numFmtId="0" fontId="2" fillId="0" borderId="0" xfId="0" applyFont="1"/>
    <xf numFmtId="0" fontId="4" fillId="0" borderId="1" xfId="0" applyFont="1" applyBorder="1" applyAlignment="1">
      <alignment horizontal="center"/>
    </xf>
    <xf numFmtId="0" fontId="5" fillId="0" borderId="0" xfId="0" applyFont="1" applyAlignment="1">
      <alignment horizontal="center"/>
    </xf>
    <xf numFmtId="0" fontId="4" fillId="0" borderId="5" xfId="0" applyFont="1" applyBorder="1" applyAlignment="1">
      <alignment horizontal="center"/>
    </xf>
    <xf numFmtId="0" fontId="2" fillId="6" borderId="7" xfId="0" applyFont="1" applyFill="1" applyBorder="1"/>
    <xf numFmtId="0" fontId="2" fillId="6" borderId="8" xfId="0" applyFont="1" applyFill="1" applyBorder="1"/>
    <xf numFmtId="0" fontId="2" fillId="6" borderId="9" xfId="0" applyFont="1" applyFill="1" applyBorder="1"/>
    <xf numFmtId="0" fontId="2" fillId="6" borderId="1" xfId="0" applyFont="1" applyFill="1" applyBorder="1"/>
    <xf numFmtId="8" fontId="2" fillId="4" borderId="0" xfId="0" applyNumberFormat="1" applyFont="1" applyFill="1" applyAlignment="1" applyProtection="1">
      <alignment horizontal="center"/>
      <protection hidden="1"/>
    </xf>
    <xf numFmtId="0" fontId="7" fillId="6" borderId="1" xfId="0" applyFont="1" applyFill="1" applyBorder="1"/>
    <xf numFmtId="0" fontId="2" fillId="6" borderId="11" xfId="0" applyFont="1" applyFill="1" applyBorder="1"/>
    <xf numFmtId="8" fontId="2" fillId="4" borderId="12" xfId="0" applyNumberFormat="1" applyFont="1" applyFill="1" applyBorder="1" applyAlignment="1" applyProtection="1">
      <alignment horizontal="center"/>
      <protection hidden="1"/>
    </xf>
    <xf numFmtId="0" fontId="2" fillId="6" borderId="13" xfId="0" applyFont="1" applyFill="1" applyBorder="1"/>
    <xf numFmtId="44" fontId="2" fillId="6" borderId="14" xfId="1" applyFont="1" applyFill="1" applyBorder="1" applyAlignment="1" applyProtection="1">
      <alignment horizontal="center"/>
      <protection hidden="1"/>
    </xf>
    <xf numFmtId="0" fontId="2" fillId="6" borderId="5" xfId="0" applyFont="1" applyFill="1" applyBorder="1"/>
    <xf numFmtId="8" fontId="2" fillId="4" borderId="4" xfId="0" applyNumberFormat="1" applyFont="1" applyFill="1" applyBorder="1" applyAlignment="1" applyProtection="1">
      <alignment horizontal="center"/>
      <protection hidden="1"/>
    </xf>
    <xf numFmtId="0" fontId="5" fillId="7" borderId="7" xfId="0" applyFont="1" applyFill="1" applyBorder="1"/>
    <xf numFmtId="0" fontId="5" fillId="7" borderId="4" xfId="0" applyFont="1" applyFill="1" applyBorder="1"/>
    <xf numFmtId="44" fontId="5" fillId="7" borderId="15" xfId="1" applyFont="1" applyFill="1" applyBorder="1" applyAlignment="1" applyProtection="1">
      <alignment horizontal="center"/>
      <protection hidden="1"/>
    </xf>
    <xf numFmtId="44" fontId="5" fillId="7" borderId="10" xfId="1" applyFont="1" applyFill="1" applyBorder="1" applyAlignment="1" applyProtection="1">
      <alignment horizontal="center"/>
      <protection hidden="1"/>
    </xf>
    <xf numFmtId="0" fontId="2" fillId="8" borderId="7" xfId="0" applyFont="1" applyFill="1" applyBorder="1"/>
    <xf numFmtId="0" fontId="2" fillId="8" borderId="8" xfId="0" applyFont="1" applyFill="1" applyBorder="1"/>
    <xf numFmtId="44" fontId="2" fillId="8" borderId="9" xfId="1" applyFont="1" applyFill="1" applyBorder="1" applyAlignment="1" applyProtection="1">
      <alignment horizontal="center"/>
      <protection hidden="1"/>
    </xf>
    <xf numFmtId="0" fontId="2" fillId="8" borderId="5" xfId="0" applyFont="1" applyFill="1" applyBorder="1"/>
    <xf numFmtId="0" fontId="5" fillId="7" borderId="1" xfId="0" applyFont="1" applyFill="1" applyBorder="1"/>
    <xf numFmtId="0" fontId="5" fillId="7" borderId="8" xfId="0" applyFont="1" applyFill="1" applyBorder="1"/>
    <xf numFmtId="44" fontId="5" fillId="7" borderId="11" xfId="1" applyFont="1" applyFill="1" applyBorder="1" applyAlignment="1" applyProtection="1">
      <alignment horizontal="center"/>
      <protection hidden="1"/>
    </xf>
    <xf numFmtId="44" fontId="5" fillId="7" borderId="5" xfId="1" applyFont="1" applyFill="1" applyBorder="1" applyAlignment="1" applyProtection="1">
      <alignment horizontal="center"/>
      <protection hidden="1"/>
    </xf>
    <xf numFmtId="8" fontId="2" fillId="4" borderId="6" xfId="0" applyNumberFormat="1" applyFont="1" applyFill="1" applyBorder="1" applyAlignment="1" applyProtection="1">
      <alignment horizontal="center"/>
      <protection hidden="1"/>
    </xf>
    <xf numFmtId="0" fontId="2" fillId="8" borderId="4" xfId="0" applyFont="1" applyFill="1" applyBorder="1"/>
    <xf numFmtId="0" fontId="2" fillId="8" borderId="1" xfId="0" applyFont="1" applyFill="1" applyBorder="1"/>
    <xf numFmtId="0" fontId="2" fillId="8" borderId="11" xfId="0" applyFont="1" applyFill="1" applyBorder="1"/>
    <xf numFmtId="0" fontId="2" fillId="8" borderId="9" xfId="0" applyFont="1" applyFill="1" applyBorder="1"/>
    <xf numFmtId="44" fontId="2" fillId="8" borderId="11" xfId="1" applyFont="1" applyFill="1" applyBorder="1" applyAlignment="1" applyProtection="1">
      <alignment horizontal="center"/>
      <protection hidden="1"/>
    </xf>
    <xf numFmtId="0" fontId="2" fillId="8" borderId="14" xfId="0" applyFont="1" applyFill="1" applyBorder="1"/>
    <xf numFmtId="0" fontId="2" fillId="6" borderId="1" xfId="0" applyFont="1" applyFill="1" applyBorder="1" applyAlignment="1">
      <alignment horizontal="center"/>
    </xf>
    <xf numFmtId="44" fontId="2" fillId="8" borderId="8" xfId="1" applyFont="1" applyFill="1" applyBorder="1" applyAlignment="1" applyProtection="1">
      <alignment horizontal="center"/>
      <protection hidden="1"/>
    </xf>
    <xf numFmtId="0" fontId="5" fillId="7" borderId="11" xfId="0" applyFont="1" applyFill="1" applyBorder="1"/>
    <xf numFmtId="0" fontId="5" fillId="7" borderId="5" xfId="0" applyFont="1" applyFill="1" applyBorder="1"/>
    <xf numFmtId="0" fontId="2" fillId="0" borderId="15" xfId="0" applyFont="1" applyFill="1" applyBorder="1"/>
    <xf numFmtId="0" fontId="2" fillId="0" borderId="4" xfId="0" applyFont="1" applyFill="1" applyBorder="1"/>
    <xf numFmtId="8" fontId="2" fillId="0" borderId="15" xfId="0" applyNumberFormat="1" applyFont="1" applyFill="1" applyBorder="1" applyAlignment="1">
      <alignment horizontal="center"/>
    </xf>
    <xf numFmtId="44" fontId="2" fillId="0" borderId="15" xfId="0" applyNumberFormat="1" applyFont="1" applyFill="1" applyBorder="1" applyAlignment="1">
      <alignment horizontal="center"/>
    </xf>
    <xf numFmtId="0" fontId="5" fillId="0" borderId="11" xfId="0" applyFont="1" applyBorder="1"/>
    <xf numFmtId="0" fontId="2" fillId="0" borderId="8" xfId="0" applyFont="1" applyBorder="1"/>
    <xf numFmtId="0" fontId="2" fillId="0" borderId="9" xfId="0" applyFont="1" applyBorder="1"/>
    <xf numFmtId="0" fontId="4" fillId="0" borderId="0" xfId="0" applyFont="1" applyAlignment="1">
      <alignment horizontal="left"/>
    </xf>
    <xf numFmtId="0" fontId="8" fillId="0" borderId="0" xfId="0" applyFont="1" applyAlignment="1">
      <alignment horizontal="right"/>
    </xf>
    <xf numFmtId="0" fontId="10" fillId="6" borderId="1" xfId="0" applyFont="1" applyFill="1" applyBorder="1"/>
    <xf numFmtId="0" fontId="2" fillId="8" borderId="0" xfId="0" applyFont="1" applyFill="1" applyBorder="1"/>
    <xf numFmtId="0" fontId="2" fillId="8" borderId="8" xfId="0" applyFont="1" applyFill="1" applyBorder="1" applyAlignment="1">
      <alignment wrapText="1"/>
    </xf>
    <xf numFmtId="0" fontId="2" fillId="6" borderId="8" xfId="0" applyFont="1" applyFill="1" applyBorder="1" applyAlignment="1">
      <alignment horizontal="left"/>
    </xf>
    <xf numFmtId="0" fontId="2" fillId="8" borderId="1" xfId="0" applyFont="1" applyFill="1" applyBorder="1" applyAlignment="1">
      <alignment wrapText="1"/>
    </xf>
    <xf numFmtId="0" fontId="0" fillId="0" borderId="0" xfId="0" applyProtection="1">
      <protection locked="0"/>
    </xf>
    <xf numFmtId="0" fontId="12" fillId="0" borderId="0" xfId="0" applyFont="1" applyProtection="1">
      <protection locked="0"/>
    </xf>
    <xf numFmtId="0" fontId="0" fillId="0" borderId="0" xfId="0" applyAlignment="1" applyProtection="1">
      <alignment vertical="distributed" wrapText="1" readingOrder="1"/>
      <protection locked="0"/>
    </xf>
    <xf numFmtId="0" fontId="13" fillId="0" borderId="0" xfId="0" applyFont="1" applyBorder="1" applyAlignment="1" applyProtection="1">
      <alignment vertical="distributed" wrapText="1" readingOrder="1"/>
      <protection locked="0"/>
    </xf>
    <xf numFmtId="0" fontId="0" fillId="0" borderId="2" xfId="0" applyBorder="1" applyProtection="1">
      <protection locked="0"/>
    </xf>
    <xf numFmtId="0" fontId="13" fillId="0" borderId="17" xfId="0" applyFont="1" applyBorder="1" applyAlignment="1" applyProtection="1">
      <alignment horizontal="center" wrapText="1"/>
      <protection locked="0"/>
    </xf>
    <xf numFmtId="0" fontId="13" fillId="0" borderId="18" xfId="0" applyFont="1" applyBorder="1" applyAlignment="1" applyProtection="1">
      <alignment horizontal="center" wrapText="1"/>
      <protection locked="0"/>
    </xf>
    <xf numFmtId="0" fontId="13" fillId="0" borderId="18" xfId="0" applyFont="1" applyBorder="1" applyAlignment="1" applyProtection="1">
      <alignment horizontal="center"/>
      <protection locked="0"/>
    </xf>
    <xf numFmtId="0" fontId="13" fillId="0" borderId="19" xfId="0" applyFont="1" applyBorder="1" applyAlignment="1" applyProtection="1">
      <alignment horizontal="center" wrapText="1"/>
      <protection locked="0"/>
    </xf>
    <xf numFmtId="0" fontId="0" fillId="0" borderId="12" xfId="0" applyBorder="1" applyProtection="1">
      <protection locked="0"/>
    </xf>
    <xf numFmtId="0" fontId="0" fillId="4" borderId="0" xfId="0" applyFill="1" applyProtection="1">
      <protection locked="0"/>
    </xf>
    <xf numFmtId="0" fontId="0" fillId="4" borderId="6" xfId="0" applyFill="1" applyBorder="1" applyProtection="1">
      <protection locked="0"/>
    </xf>
    <xf numFmtId="0" fontId="14" fillId="0" borderId="12" xfId="0" applyFont="1" applyBorder="1" applyProtection="1">
      <protection locked="0"/>
    </xf>
    <xf numFmtId="0" fontId="14" fillId="0" borderId="0" xfId="0" applyFont="1" applyProtection="1">
      <protection locked="0"/>
    </xf>
    <xf numFmtId="164" fontId="14" fillId="0" borderId="0" xfId="0" applyNumberFormat="1" applyFont="1" applyProtection="1">
      <protection locked="0"/>
    </xf>
    <xf numFmtId="0" fontId="0" fillId="0" borderId="15" xfId="0" applyBorder="1" applyProtection="1">
      <protection locked="0"/>
    </xf>
    <xf numFmtId="0" fontId="0" fillId="4" borderId="4" xfId="0" applyFill="1" applyBorder="1" applyProtection="1">
      <protection locked="0"/>
    </xf>
    <xf numFmtId="0" fontId="0" fillId="4" borderId="4" xfId="0" applyFill="1" applyBorder="1" applyAlignment="1" applyProtection="1">
      <alignment horizontal="right"/>
      <protection locked="0"/>
    </xf>
    <xf numFmtId="164" fontId="14" fillId="0" borderId="14" xfId="0" applyNumberFormat="1" applyFont="1" applyBorder="1" applyProtection="1"/>
    <xf numFmtId="164" fontId="0" fillId="0" borderId="14" xfId="0" applyNumberFormat="1" applyBorder="1" applyProtection="1"/>
    <xf numFmtId="0" fontId="16" fillId="0" borderId="15" xfId="0" applyFont="1" applyBorder="1" applyProtection="1">
      <protection locked="0"/>
    </xf>
    <xf numFmtId="0" fontId="0" fillId="0" borderId="4" xfId="0" applyBorder="1" applyProtection="1">
      <protection locked="0"/>
    </xf>
    <xf numFmtId="0" fontId="2" fillId="2" borderId="0" xfId="0" applyFont="1" applyFill="1" applyAlignment="1">
      <alignment horizontal="left"/>
    </xf>
    <xf numFmtId="0" fontId="17" fillId="0" borderId="0" xfId="0" applyFont="1" applyProtection="1">
      <protection locked="0"/>
    </xf>
    <xf numFmtId="0" fontId="18" fillId="0" borderId="0" xfId="0" applyFont="1" applyProtection="1">
      <protection locked="0"/>
    </xf>
    <xf numFmtId="165" fontId="13" fillId="9" borderId="0" xfId="0" applyNumberFormat="1" applyFont="1" applyFill="1" applyProtection="1"/>
    <xf numFmtId="0" fontId="13" fillId="0" borderId="0" xfId="0" applyFont="1" applyProtection="1">
      <protection locked="0"/>
    </xf>
    <xf numFmtId="4" fontId="13" fillId="9" borderId="0" xfId="0" applyNumberFormat="1" applyFont="1" applyFill="1" applyProtection="1"/>
    <xf numFmtId="0" fontId="4" fillId="0" borderId="0" xfId="0" applyFont="1" applyFill="1" applyBorder="1" applyAlignment="1">
      <alignment horizontal="left"/>
    </xf>
    <xf numFmtId="0" fontId="8" fillId="0" borderId="4" xfId="0" applyFont="1" applyFill="1" applyBorder="1" applyAlignment="1" applyProtection="1">
      <alignment horizontal="left"/>
    </xf>
    <xf numFmtId="0" fontId="4" fillId="0" borderId="3" xfId="0" applyFont="1" applyFill="1" applyBorder="1" applyAlignment="1" applyProtection="1">
      <alignment horizontal="left"/>
      <protection locked="0"/>
    </xf>
    <xf numFmtId="0" fontId="4" fillId="0" borderId="0" xfId="0" applyFont="1" applyAlignment="1">
      <alignment horizontal="centerContinuous"/>
    </xf>
    <xf numFmtId="0" fontId="8" fillId="0" borderId="4" xfId="0" applyFont="1" applyBorder="1" applyAlignment="1" applyProtection="1">
      <alignment horizontal="left"/>
    </xf>
    <xf numFmtId="0" fontId="4" fillId="0" borderId="20" xfId="0" applyFont="1" applyBorder="1" applyAlignment="1" applyProtection="1">
      <alignment horizontal="left"/>
      <protection locked="0"/>
    </xf>
    <xf numFmtId="0" fontId="4" fillId="0" borderId="20" xfId="0" applyFont="1" applyBorder="1" applyAlignment="1" applyProtection="1">
      <alignment horizontal="centerContinuous"/>
      <protection locked="0"/>
    </xf>
    <xf numFmtId="0" fontId="8" fillId="0" borderId="0" xfId="0" applyFont="1" applyAlignment="1">
      <alignment horizontal="left" vertical="center"/>
    </xf>
    <xf numFmtId="0" fontId="4" fillId="0" borderId="4" xfId="0" applyFont="1" applyBorder="1" applyAlignment="1">
      <alignment horizontal="left"/>
    </xf>
    <xf numFmtId="0" fontId="19" fillId="0" borderId="0" xfId="0" applyFont="1"/>
    <xf numFmtId="0" fontId="4" fillId="0" borderId="0" xfId="0" applyFont="1" applyBorder="1"/>
    <xf numFmtId="0" fontId="8" fillId="0" borderId="0" xfId="0" applyFont="1"/>
    <xf numFmtId="0" fontId="5" fillId="0" borderId="0" xfId="0" applyFont="1" applyBorder="1" applyAlignment="1">
      <alignment horizontal="left"/>
    </xf>
    <xf numFmtId="0" fontId="4" fillId="0" borderId="4" xfId="0" applyFont="1" applyFill="1" applyBorder="1"/>
    <xf numFmtId="0" fontId="2" fillId="0" borderId="4" xfId="0" applyFont="1" applyFill="1" applyBorder="1" applyAlignment="1">
      <alignment horizontal="center"/>
    </xf>
    <xf numFmtId="0" fontId="3" fillId="0" borderId="4" xfId="0" applyFont="1" applyBorder="1"/>
    <xf numFmtId="0" fontId="4" fillId="0" borderId="4" xfId="0" applyFont="1" applyBorder="1"/>
    <xf numFmtId="0" fontId="4" fillId="0" borderId="4" xfId="0" applyFont="1" applyBorder="1" applyAlignment="1">
      <alignment horizontal="right"/>
    </xf>
    <xf numFmtId="0" fontId="2" fillId="0" borderId="0" xfId="0" applyFont="1" applyFill="1"/>
    <xf numFmtId="44" fontId="2" fillId="0" borderId="1" xfId="1" applyFont="1" applyFill="1" applyBorder="1"/>
    <xf numFmtId="0" fontId="20" fillId="2" borderId="0" xfId="0" applyFont="1" applyFill="1"/>
    <xf numFmtId="44" fontId="2" fillId="5" borderId="0" xfId="1" quotePrefix="1" applyFont="1" applyFill="1" applyBorder="1" applyAlignment="1" applyProtection="1">
      <alignment horizontal="center"/>
      <protection hidden="1"/>
    </xf>
    <xf numFmtId="0" fontId="0" fillId="0" borderId="0" xfId="0" applyFill="1"/>
    <xf numFmtId="0" fontId="2" fillId="11" borderId="10" xfId="0" applyFont="1" applyFill="1" applyBorder="1"/>
    <xf numFmtId="0" fontId="2" fillId="11" borderId="11" xfId="0" applyFont="1" applyFill="1" applyBorder="1"/>
    <xf numFmtId="0" fontId="2" fillId="11" borderId="14" xfId="0" applyFont="1" applyFill="1" applyBorder="1"/>
    <xf numFmtId="0" fontId="2" fillId="10" borderId="7" xfId="0" applyFont="1" applyFill="1" applyBorder="1"/>
    <xf numFmtId="0" fontId="2" fillId="10" borderId="8" xfId="0" applyFont="1" applyFill="1" applyBorder="1"/>
    <xf numFmtId="0" fontId="2" fillId="10" borderId="9" xfId="0" applyFont="1" applyFill="1" applyBorder="1"/>
    <xf numFmtId="0" fontId="2" fillId="10" borderId="5" xfId="0" applyFont="1" applyFill="1" applyBorder="1"/>
    <xf numFmtId="0" fontId="2" fillId="10" borderId="0" xfId="0" applyFont="1" applyFill="1" applyBorder="1"/>
    <xf numFmtId="0" fontId="2" fillId="0" borderId="0" xfId="0" applyFont="1" applyFill="1" applyBorder="1"/>
    <xf numFmtId="0" fontId="2" fillId="11" borderId="7" xfId="0" applyFont="1" applyFill="1" applyBorder="1"/>
    <xf numFmtId="0" fontId="2" fillId="11" borderId="8" xfId="0" applyFont="1" applyFill="1" applyBorder="1"/>
    <xf numFmtId="0" fontId="2" fillId="11" borderId="9" xfId="0" applyFont="1" applyFill="1" applyBorder="1"/>
    <xf numFmtId="0" fontId="2" fillId="11" borderId="1" xfId="0" applyFont="1" applyFill="1" applyBorder="1" applyAlignment="1">
      <alignment horizontal="center"/>
    </xf>
    <xf numFmtId="0" fontId="2" fillId="11" borderId="1" xfId="0" applyFont="1" applyFill="1" applyBorder="1"/>
    <xf numFmtId="0" fontId="2" fillId="10" borderId="4" xfId="0" applyFont="1" applyFill="1" applyBorder="1"/>
    <xf numFmtId="0" fontId="2" fillId="10" borderId="1" xfId="0" applyFont="1" applyFill="1" applyBorder="1"/>
    <xf numFmtId="0" fontId="11" fillId="11" borderId="8" xfId="0" applyFont="1" applyFill="1" applyBorder="1"/>
    <xf numFmtId="8" fontId="2" fillId="5" borderId="4" xfId="0" applyNumberFormat="1" applyFont="1" applyFill="1" applyBorder="1" applyAlignment="1" applyProtection="1">
      <alignment horizontal="center"/>
      <protection hidden="1"/>
    </xf>
    <xf numFmtId="44" fontId="2" fillId="5" borderId="14" xfId="1" applyFont="1" applyFill="1" applyBorder="1" applyAlignment="1" applyProtection="1">
      <alignment horizontal="center"/>
      <protection hidden="1"/>
    </xf>
    <xf numFmtId="44" fontId="2" fillId="5" borderId="6" xfId="1" applyFont="1" applyFill="1" applyBorder="1" applyAlignment="1" applyProtection="1">
      <alignment horizontal="center"/>
      <protection hidden="1"/>
    </xf>
    <xf numFmtId="8" fontId="5" fillId="7" borderId="11" xfId="1" applyNumberFormat="1" applyFont="1" applyFill="1" applyBorder="1" applyAlignment="1" applyProtection="1">
      <alignment horizontal="center"/>
      <protection hidden="1"/>
    </xf>
    <xf numFmtId="8" fontId="2" fillId="5" borderId="10" xfId="0" applyNumberFormat="1" applyFont="1" applyFill="1" applyBorder="1" applyAlignment="1" applyProtection="1">
      <alignment horizontal="center"/>
      <protection hidden="1"/>
    </xf>
    <xf numFmtId="44" fontId="2" fillId="6" borderId="10" xfId="1" applyFont="1" applyFill="1" applyBorder="1" applyAlignment="1" applyProtection="1">
      <alignment horizontal="center"/>
      <protection hidden="1"/>
    </xf>
    <xf numFmtId="44" fontId="2" fillId="11" borderId="10" xfId="1" applyFont="1" applyFill="1" applyBorder="1" applyAlignment="1" applyProtection="1">
      <alignment horizontal="center"/>
      <protection hidden="1"/>
    </xf>
    <xf numFmtId="44" fontId="2" fillId="11" borderId="5" xfId="1" applyFont="1" applyFill="1" applyBorder="1" applyAlignment="1" applyProtection="1">
      <alignment horizontal="center"/>
      <protection hidden="1"/>
    </xf>
    <xf numFmtId="8" fontId="2" fillId="5" borderId="12" xfId="0" applyNumberFormat="1" applyFont="1" applyFill="1" applyBorder="1" applyAlignment="1" applyProtection="1">
      <alignment horizontal="center"/>
      <protection hidden="1"/>
    </xf>
    <xf numFmtId="8" fontId="5" fillId="7" borderId="15" xfId="1" applyNumberFormat="1" applyFont="1" applyFill="1" applyBorder="1" applyAlignment="1" applyProtection="1">
      <alignment horizontal="center"/>
      <protection hidden="1"/>
    </xf>
    <xf numFmtId="44" fontId="2" fillId="5" borderId="1" xfId="1" applyFont="1" applyFill="1" applyBorder="1" applyAlignment="1" applyProtection="1">
      <alignment horizontal="center"/>
      <protection hidden="1"/>
    </xf>
    <xf numFmtId="8" fontId="2" fillId="4" borderId="1" xfId="0" applyNumberFormat="1" applyFont="1" applyFill="1" applyBorder="1" applyAlignment="1" applyProtection="1">
      <alignment horizontal="center"/>
      <protection hidden="1"/>
    </xf>
    <xf numFmtId="44" fontId="2" fillId="5" borderId="7" xfId="1" applyFont="1" applyFill="1" applyBorder="1" applyAlignment="1" applyProtection="1">
      <alignment horizontal="center"/>
      <protection hidden="1"/>
    </xf>
    <xf numFmtId="44" fontId="5" fillId="7" borderId="21" xfId="0" applyNumberFormat="1" applyFont="1" applyFill="1" applyBorder="1" applyAlignment="1" applyProtection="1">
      <alignment horizontal="center"/>
      <protection hidden="1"/>
    </xf>
    <xf numFmtId="44" fontId="2" fillId="5" borderId="5" xfId="1" applyFont="1" applyFill="1" applyBorder="1" applyAlignment="1" applyProtection="1">
      <alignment horizontal="center"/>
      <protection hidden="1"/>
    </xf>
    <xf numFmtId="8" fontId="2" fillId="4" borderId="5" xfId="0" applyNumberFormat="1" applyFont="1" applyFill="1" applyBorder="1" applyAlignment="1" applyProtection="1">
      <alignment horizontal="center"/>
      <protection hidden="1"/>
    </xf>
    <xf numFmtId="0" fontId="0" fillId="0" borderId="0" xfId="0" applyAlignment="1" applyProtection="1">
      <alignment horizontal="right"/>
      <protection locked="0"/>
    </xf>
    <xf numFmtId="0" fontId="12" fillId="0" borderId="0" xfId="0" applyFont="1" applyAlignment="1" applyProtection="1">
      <alignment horizontal="center"/>
      <protection locked="0"/>
    </xf>
    <xf numFmtId="0" fontId="21" fillId="0" borderId="0" xfId="0" applyFont="1" applyProtection="1">
      <protection locked="0"/>
    </xf>
    <xf numFmtId="0" fontId="18" fillId="0" borderId="0" xfId="2" applyFont="1" applyFill="1" applyBorder="1" applyAlignment="1" applyProtection="1">
      <alignment horizontal="left"/>
      <protection locked="0"/>
    </xf>
    <xf numFmtId="0" fontId="18" fillId="0" borderId="0" xfId="2" applyFont="1" applyBorder="1" applyAlignment="1" applyProtection="1">
      <alignment horizontal="left"/>
      <protection locked="0"/>
    </xf>
    <xf numFmtId="0" fontId="13" fillId="0" borderId="0" xfId="0" applyFont="1" applyAlignment="1" applyProtection="1">
      <alignment horizontal="center"/>
      <protection locked="0"/>
    </xf>
    <xf numFmtId="0" fontId="17" fillId="0" borderId="0" xfId="2" applyFont="1" applyFill="1" applyBorder="1" applyAlignment="1" applyProtection="1">
      <alignment horizontal="left"/>
      <protection locked="0"/>
    </xf>
    <xf numFmtId="0" fontId="18" fillId="0" borderId="0" xfId="0" applyFont="1" applyAlignment="1" applyProtection="1">
      <alignment horizontal="left"/>
      <protection locked="0"/>
    </xf>
    <xf numFmtId="3" fontId="13" fillId="2" borderId="0" xfId="0" applyNumberFormat="1" applyFont="1" applyFill="1" applyProtection="1">
      <protection locked="0"/>
    </xf>
    <xf numFmtId="0" fontId="0" fillId="2" borderId="0" xfId="0" applyFill="1" applyProtection="1">
      <protection locked="0"/>
    </xf>
    <xf numFmtId="0" fontId="0" fillId="9" borderId="0" xfId="0" applyFill="1" applyProtection="1">
      <protection locked="0"/>
    </xf>
    <xf numFmtId="0" fontId="16" fillId="0" borderId="12" xfId="0" applyFont="1" applyBorder="1" applyProtection="1">
      <protection locked="0"/>
    </xf>
    <xf numFmtId="0" fontId="0" fillId="0" borderId="0" xfId="0" applyFill="1" applyBorder="1"/>
    <xf numFmtId="0" fontId="22" fillId="0" borderId="12" xfId="0" applyFont="1" applyBorder="1" applyProtection="1">
      <protection locked="0"/>
    </xf>
    <xf numFmtId="0" fontId="15" fillId="0" borderId="6" xfId="0" applyFont="1" applyFill="1" applyBorder="1" applyProtection="1">
      <protection locked="0"/>
    </xf>
    <xf numFmtId="0" fontId="15" fillId="5" borderId="0" xfId="0" applyFont="1" applyFill="1" applyBorder="1" applyProtection="1">
      <protection locked="0"/>
    </xf>
    <xf numFmtId="44" fontId="2" fillId="12" borderId="4" xfId="1" quotePrefix="1" applyFont="1" applyFill="1" applyBorder="1" applyAlignment="1" applyProtection="1">
      <alignment horizontal="center"/>
      <protection hidden="1"/>
    </xf>
    <xf numFmtId="164" fontId="0" fillId="0" borderId="4" xfId="0" applyNumberFormat="1" applyBorder="1" applyProtection="1"/>
    <xf numFmtId="8" fontId="4" fillId="0" borderId="0" xfId="0" applyNumberFormat="1" applyFont="1" applyAlignment="1">
      <alignment horizontal="right"/>
    </xf>
    <xf numFmtId="8" fontId="13" fillId="9" borderId="0" xfId="0" quotePrefix="1" applyNumberFormat="1" applyFont="1" applyFill="1" applyAlignment="1" applyProtection="1">
      <alignment horizontal="center"/>
    </xf>
    <xf numFmtId="8" fontId="6" fillId="4" borderId="16" xfId="0" applyNumberFormat="1" applyFont="1" applyFill="1" applyBorder="1" applyAlignment="1" applyProtection="1">
      <alignment horizontal="center"/>
      <protection hidden="1"/>
    </xf>
    <xf numFmtId="44" fontId="2" fillId="12" borderId="14" xfId="1" quotePrefix="1" applyFont="1" applyFill="1" applyBorder="1" applyAlignment="1" applyProtection="1">
      <alignment horizontal="center"/>
      <protection hidden="1"/>
    </xf>
    <xf numFmtId="44" fontId="2" fillId="6" borderId="14" xfId="1" quotePrefix="1" applyFont="1" applyFill="1" applyBorder="1" applyAlignment="1" applyProtection="1">
      <alignment horizontal="center"/>
      <protection hidden="1"/>
    </xf>
    <xf numFmtId="8" fontId="5" fillId="7" borderId="10" xfId="1" applyNumberFormat="1" applyFont="1" applyFill="1" applyBorder="1" applyAlignment="1" applyProtection="1">
      <alignment horizontal="center"/>
      <protection hidden="1"/>
    </xf>
    <xf numFmtId="44" fontId="2" fillId="11" borderId="14" xfId="1" applyFont="1" applyFill="1" applyBorder="1" applyAlignment="1" applyProtection="1">
      <alignment horizontal="center"/>
      <protection hidden="1"/>
    </xf>
    <xf numFmtId="8" fontId="5" fillId="7" borderId="5" xfId="1" applyNumberFormat="1" applyFont="1" applyFill="1" applyBorder="1" applyAlignment="1" applyProtection="1">
      <alignment horizontal="center"/>
      <protection hidden="1"/>
    </xf>
    <xf numFmtId="8" fontId="2" fillId="5" borderId="6" xfId="0" applyNumberFormat="1" applyFont="1" applyFill="1" applyBorder="1" applyAlignment="1" applyProtection="1">
      <alignment horizontal="center"/>
      <protection hidden="1"/>
    </xf>
    <xf numFmtId="44" fontId="2" fillId="11" borderId="14" xfId="1" quotePrefix="1" applyFont="1" applyFill="1" applyBorder="1" applyAlignment="1" applyProtection="1">
      <alignment horizontal="center"/>
      <protection hidden="1"/>
    </xf>
    <xf numFmtId="44" fontId="2" fillId="8" borderId="10" xfId="1" applyFont="1" applyFill="1" applyBorder="1" applyAlignment="1" applyProtection="1">
      <alignment horizontal="center"/>
      <protection hidden="1"/>
    </xf>
    <xf numFmtId="44" fontId="4" fillId="0" borderId="12" xfId="1" applyFont="1" applyFill="1" applyBorder="1" applyAlignment="1" applyProtection="1">
      <alignment horizontal="left"/>
      <protection locked="0"/>
    </xf>
    <xf numFmtId="44" fontId="4" fillId="4" borderId="12" xfId="1" applyFont="1" applyFill="1" applyBorder="1" applyAlignment="1">
      <alignment horizontal="left"/>
    </xf>
    <xf numFmtId="44" fontId="4" fillId="4" borderId="17" xfId="1" applyFont="1" applyFill="1" applyBorder="1" applyAlignment="1" applyProtection="1">
      <alignment horizontal="left"/>
      <protection hidden="1"/>
    </xf>
    <xf numFmtId="44" fontId="4" fillId="0" borderId="12" xfId="1" applyFont="1" applyFill="1" applyBorder="1" applyAlignment="1">
      <alignment horizontal="left"/>
    </xf>
    <xf numFmtId="44" fontId="4" fillId="4" borderId="22" xfId="1" applyFont="1" applyFill="1" applyBorder="1" applyAlignment="1" applyProtection="1">
      <alignment horizontal="left"/>
      <protection hidden="1"/>
    </xf>
    <xf numFmtId="44" fontId="4" fillId="0" borderId="0" xfId="1" applyFont="1" applyFill="1" applyBorder="1" applyAlignment="1" applyProtection="1">
      <alignment horizontal="left"/>
      <protection locked="0"/>
    </xf>
    <xf numFmtId="44" fontId="4" fillId="0" borderId="0" xfId="1" applyFont="1" applyFill="1" applyBorder="1" applyAlignment="1">
      <alignment horizontal="left"/>
    </xf>
    <xf numFmtId="44" fontId="4" fillId="0" borderId="0" xfId="1" applyFont="1" applyFill="1" applyBorder="1" applyAlignment="1" applyProtection="1">
      <alignment horizontal="left"/>
      <protection hidden="1"/>
    </xf>
    <xf numFmtId="0" fontId="5" fillId="0" borderId="0" xfId="0" applyFont="1" applyFill="1" applyBorder="1" applyAlignment="1">
      <alignment horizontal="center"/>
    </xf>
    <xf numFmtId="44" fontId="4" fillId="0" borderId="12" xfId="1" applyFont="1" applyFill="1" applyBorder="1"/>
    <xf numFmtId="0" fontId="4" fillId="0" borderId="12" xfId="0" applyFont="1" applyFill="1" applyBorder="1" applyAlignment="1">
      <alignment horizontal="left"/>
    </xf>
    <xf numFmtId="0" fontId="5" fillId="0" borderId="12" xfId="0" applyFont="1" applyFill="1" applyBorder="1" applyAlignment="1">
      <alignment horizontal="center"/>
    </xf>
    <xf numFmtId="0" fontId="2" fillId="0" borderId="0" xfId="0" applyFont="1" applyFill="1" applyBorder="1" applyAlignment="1">
      <alignment horizontal="center"/>
    </xf>
    <xf numFmtId="44" fontId="2" fillId="6" borderId="4" xfId="1" quotePrefix="1" applyFont="1" applyFill="1" applyBorder="1" applyAlignment="1" applyProtection="1">
      <alignment horizontal="center"/>
      <protection locked="0" hidden="1"/>
    </xf>
    <xf numFmtId="164" fontId="14" fillId="0" borderId="6" xfId="0" applyNumberFormat="1" applyFont="1" applyBorder="1" applyProtection="1">
      <protection locked="0"/>
    </xf>
    <xf numFmtId="164" fontId="14" fillId="0" borderId="0" xfId="0" applyNumberFormat="1" applyFont="1" applyBorder="1" applyProtection="1">
      <protection locked="0"/>
    </xf>
    <xf numFmtId="44" fontId="4" fillId="4" borderId="12" xfId="0" applyNumberFormat="1" applyFont="1" applyFill="1" applyBorder="1" applyAlignment="1">
      <alignment horizontal="left"/>
    </xf>
    <xf numFmtId="44" fontId="4" fillId="5" borderId="12" xfId="1" applyFont="1" applyFill="1" applyBorder="1" applyAlignment="1" applyProtection="1">
      <alignment horizontal="left"/>
      <protection locked="0"/>
    </xf>
    <xf numFmtId="0" fontId="4" fillId="4" borderId="0" xfId="0" applyFont="1" applyFill="1" applyBorder="1"/>
    <xf numFmtId="0" fontId="5" fillId="5" borderId="0" xfId="0" applyFont="1" applyFill="1" applyBorder="1" applyAlignment="1">
      <alignment horizontal="center"/>
    </xf>
    <xf numFmtId="44" fontId="4" fillId="4" borderId="0" xfId="1" applyFont="1" applyFill="1" applyBorder="1" applyAlignment="1" applyProtection="1">
      <alignment horizontal="left"/>
      <protection hidden="1"/>
    </xf>
    <xf numFmtId="0" fontId="2" fillId="0" borderId="0" xfId="3" applyFont="1" applyFill="1" applyBorder="1"/>
    <xf numFmtId="0" fontId="2" fillId="0" borderId="0" xfId="3" applyFont="1" applyFill="1" applyBorder="1" applyProtection="1">
      <protection locked="0"/>
    </xf>
    <xf numFmtId="44" fontId="2" fillId="12" borderId="6" xfId="1" quotePrefix="1" applyFont="1" applyFill="1" applyBorder="1" applyAlignment="1" applyProtection="1">
      <alignment horizontal="center"/>
      <protection hidden="1"/>
    </xf>
    <xf numFmtId="0" fontId="2" fillId="6" borderId="10" xfId="0" applyFont="1" applyFill="1" applyBorder="1"/>
    <xf numFmtId="44" fontId="2" fillId="6" borderId="10" xfId="1" quotePrefix="1" applyFont="1" applyFill="1" applyBorder="1" applyAlignment="1" applyProtection="1">
      <alignment horizontal="center"/>
      <protection hidden="1"/>
    </xf>
    <xf numFmtId="0" fontId="4" fillId="0" borderId="0" xfId="0" applyFont="1" applyFill="1" applyBorder="1" applyProtection="1">
      <protection locked="0"/>
    </xf>
    <xf numFmtId="0" fontId="4" fillId="0" borderId="0" xfId="0" applyFont="1" applyBorder="1" applyProtection="1">
      <protection locked="0"/>
    </xf>
    <xf numFmtId="0" fontId="0" fillId="2" borderId="0" xfId="0" applyFill="1" applyAlignment="1" applyProtection="1">
      <alignment horizontal="center"/>
      <protection locked="0"/>
    </xf>
    <xf numFmtId="0" fontId="0" fillId="9" borderId="0" xfId="0" applyFill="1" applyAlignment="1" applyProtection="1">
      <alignment horizontal="center"/>
      <protection locked="0"/>
    </xf>
    <xf numFmtId="0" fontId="8" fillId="0" borderId="0" xfId="0" applyFont="1" applyFill="1" applyAlignment="1">
      <alignment horizontal="center"/>
    </xf>
    <xf numFmtId="0" fontId="13" fillId="0" borderId="0" xfId="0" applyFont="1" applyAlignment="1">
      <alignment horizontal="center"/>
    </xf>
    <xf numFmtId="0" fontId="8" fillId="0" borderId="0" xfId="0" applyFont="1" applyAlignment="1">
      <alignment horizontal="left" vertical="center"/>
    </xf>
    <xf numFmtId="0" fontId="0" fillId="0" borderId="0" xfId="0" applyAlignment="1"/>
    <xf numFmtId="0" fontId="0" fillId="13" borderId="0" xfId="0" applyFill="1" applyBorder="1" applyAlignment="1">
      <alignment horizontal="left" vertical="top"/>
    </xf>
    <xf numFmtId="0" fontId="0" fillId="13" borderId="0" xfId="0" applyFill="1" applyBorder="1" applyAlignment="1">
      <alignment horizontal="center" vertical="top"/>
    </xf>
    <xf numFmtId="166" fontId="30" fillId="13" borderId="0" xfId="0" applyNumberFormat="1" applyFont="1" applyFill="1" applyBorder="1" applyAlignment="1">
      <alignment horizontal="left" vertical="top"/>
    </xf>
  </cellXfs>
  <cellStyles count="6">
    <cellStyle name="Currency" xfId="1" builtinId="4"/>
    <cellStyle name="Currency 2" xfId="4"/>
    <cellStyle name="Normal" xfId="0" builtinId="0"/>
    <cellStyle name="Normal 2" xfId="3"/>
    <cellStyle name="Normal_ATP05-Application Forms in Excel" xfId="2"/>
    <cellStyle name="Percent 2" xfId="5"/>
  </cellStyles>
  <dxfs count="0"/>
  <tableStyles count="0" defaultTableStyle="TableStyleMedium2" defaultPivotStyle="PivotStyleLight16"/>
  <colors>
    <mruColors>
      <color rgb="FFCCCCFF"/>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134"/>
  <sheetViews>
    <sheetView topLeftCell="A79" zoomScaleNormal="100" workbookViewId="0">
      <selection activeCell="F98" sqref="F98"/>
    </sheetView>
  </sheetViews>
  <sheetFormatPr defaultRowHeight="15" x14ac:dyDescent="0.25"/>
  <cols>
    <col min="1" max="1" width="19.5703125" bestFit="1" customWidth="1"/>
    <col min="2" max="2" width="30" bestFit="1" customWidth="1"/>
    <col min="4" max="4" width="10.7109375" bestFit="1" customWidth="1"/>
    <col min="5" max="5" width="11.140625" bestFit="1" customWidth="1"/>
  </cols>
  <sheetData>
    <row r="1" spans="1:14" s="16" customFormat="1" ht="13.5" thickBot="1" x14ac:dyDescent="0.25">
      <c r="D1" s="220"/>
      <c r="E1" s="221"/>
      <c r="F1" s="221"/>
      <c r="G1" s="106" t="s">
        <v>84</v>
      </c>
      <c r="H1" s="107"/>
      <c r="I1" s="107"/>
      <c r="J1" s="216"/>
    </row>
    <row r="2" spans="1:14" s="19" customFormat="1" ht="16.5" thickTop="1" thickBot="1" x14ac:dyDescent="0.3">
      <c r="C2" s="222"/>
      <c r="D2" s="223"/>
      <c r="E2" s="223"/>
      <c r="F2" s="223"/>
      <c r="G2" s="109" t="s">
        <v>63</v>
      </c>
      <c r="H2" s="110"/>
      <c r="I2" s="111"/>
      <c r="J2" s="217"/>
    </row>
    <row r="3" spans="1:14" s="19" customFormat="1" ht="12.75" thickTop="1" thickBot="1" x14ac:dyDescent="0.25">
      <c r="B3" s="112" t="s">
        <v>68</v>
      </c>
      <c r="D3" s="108"/>
      <c r="E3" s="108"/>
      <c r="F3" s="108"/>
      <c r="G3" s="109" t="s">
        <v>64</v>
      </c>
      <c r="H3" s="113"/>
      <c r="I3" s="110"/>
      <c r="J3" s="217"/>
    </row>
    <row r="4" spans="1:14" s="19" customFormat="1" ht="12.75" thickTop="1" thickBot="1" x14ac:dyDescent="0.25">
      <c r="A4" s="114"/>
      <c r="B4" s="114"/>
      <c r="D4" s="20"/>
      <c r="F4" s="70"/>
      <c r="G4" s="109" t="s">
        <v>65</v>
      </c>
      <c r="H4" s="113"/>
      <c r="I4" s="110"/>
      <c r="J4" s="217"/>
      <c r="K4" s="115"/>
    </row>
    <row r="5" spans="1:14" s="19" customFormat="1" ht="12" thickTop="1" x14ac:dyDescent="0.2">
      <c r="A5" s="116" t="s">
        <v>131</v>
      </c>
      <c r="B5" s="18"/>
      <c r="D5" s="20"/>
      <c r="F5" s="70"/>
      <c r="G5" s="70"/>
      <c r="H5" s="70"/>
      <c r="I5" s="70"/>
      <c r="J5" s="70"/>
      <c r="L5" s="115"/>
    </row>
    <row r="6" spans="1:14" s="19" customFormat="1" ht="11.25" x14ac:dyDescent="0.2">
      <c r="B6" s="18"/>
      <c r="D6" s="20"/>
      <c r="H6" s="70"/>
      <c r="I6" s="70"/>
      <c r="J6" s="70"/>
    </row>
    <row r="7" spans="1:14" s="19" customFormat="1" ht="9.6" customHeight="1" x14ac:dyDescent="0.2">
      <c r="A7" s="18"/>
      <c r="B7" s="18"/>
      <c r="D7" s="20"/>
      <c r="F7" s="5"/>
      <c r="G7" s="5"/>
      <c r="H7" s="5"/>
      <c r="I7" s="5"/>
      <c r="J7" s="5"/>
      <c r="K7" s="16"/>
      <c r="L7" s="16"/>
      <c r="M7" s="16"/>
      <c r="N7" s="16"/>
    </row>
    <row r="8" spans="1:14" s="19" customFormat="1" ht="11.25" x14ac:dyDescent="0.2">
      <c r="A8" s="117" t="s">
        <v>66</v>
      </c>
      <c r="B8" s="18"/>
      <c r="D8" s="20"/>
      <c r="F8" s="16"/>
      <c r="G8" s="5"/>
      <c r="H8" s="5"/>
      <c r="I8" s="5"/>
      <c r="J8" s="5"/>
      <c r="K8" s="16"/>
      <c r="L8" s="16"/>
      <c r="M8" s="16"/>
      <c r="N8" s="16"/>
    </row>
    <row r="9" spans="1:14" s="19" customFormat="1" ht="11.25" x14ac:dyDescent="0.2">
      <c r="A9" s="118" t="s">
        <v>67</v>
      </c>
      <c r="B9" s="120"/>
      <c r="C9" s="121"/>
      <c r="D9" s="122"/>
      <c r="E9" s="121"/>
      <c r="F9" s="119"/>
      <c r="G9" s="113"/>
      <c r="H9" s="202"/>
      <c r="I9" s="5"/>
      <c r="J9" s="5"/>
      <c r="K9" s="16"/>
      <c r="L9" s="16"/>
      <c r="M9" s="16"/>
      <c r="N9" s="16"/>
    </row>
    <row r="10" spans="1:14" s="19" customFormat="1" ht="11.25" x14ac:dyDescent="0.2">
      <c r="A10" s="123"/>
      <c r="B10" s="18"/>
      <c r="D10" s="20"/>
      <c r="F10" s="124"/>
      <c r="G10" s="5"/>
      <c r="H10" s="199"/>
      <c r="I10" s="105"/>
      <c r="J10" s="105"/>
      <c r="K10" s="16"/>
      <c r="L10" s="16"/>
      <c r="M10" s="16"/>
      <c r="N10" s="16"/>
    </row>
    <row r="11" spans="1:14" x14ac:dyDescent="0.25">
      <c r="A11" s="125" t="s">
        <v>80</v>
      </c>
      <c r="B11" s="1"/>
      <c r="C11" s="2"/>
      <c r="D11" s="3"/>
      <c r="E11" s="4"/>
      <c r="F11" s="3"/>
      <c r="G11" s="190">
        <v>0</v>
      </c>
      <c r="H11" s="200"/>
      <c r="I11" s="195"/>
      <c r="J11" s="105"/>
    </row>
    <row r="12" spans="1:14" x14ac:dyDescent="0.25">
      <c r="A12" s="1" t="s">
        <v>49</v>
      </c>
      <c r="B12" s="1"/>
      <c r="C12" s="2"/>
      <c r="D12" s="3"/>
      <c r="E12" s="4"/>
      <c r="F12" s="3"/>
      <c r="G12" s="190"/>
      <c r="H12" s="200"/>
      <c r="I12" s="195"/>
      <c r="J12" s="105"/>
    </row>
    <row r="13" spans="1:14" x14ac:dyDescent="0.25">
      <c r="A13" s="1" t="s">
        <v>52</v>
      </c>
      <c r="B13" s="1"/>
      <c r="C13" s="2"/>
      <c r="D13" s="3"/>
      <c r="E13" s="4"/>
      <c r="F13" s="3"/>
      <c r="G13" s="190"/>
      <c r="H13" s="200"/>
      <c r="I13" s="195"/>
      <c r="J13" s="105"/>
    </row>
    <row r="14" spans="1:14" x14ac:dyDescent="0.25">
      <c r="A14" s="1" t="s">
        <v>141</v>
      </c>
      <c r="B14" s="1"/>
      <c r="C14" s="2"/>
      <c r="D14" s="3"/>
      <c r="E14" s="4"/>
      <c r="F14" s="3"/>
      <c r="G14" s="190"/>
      <c r="H14" s="200"/>
      <c r="I14" s="195"/>
      <c r="J14" s="105"/>
    </row>
    <row r="15" spans="1:14" x14ac:dyDescent="0.25">
      <c r="A15" s="1" t="s">
        <v>48</v>
      </c>
      <c r="B15" s="1"/>
      <c r="C15" s="2"/>
      <c r="D15" s="3"/>
      <c r="E15" s="4"/>
      <c r="F15" s="3"/>
      <c r="G15" s="190"/>
      <c r="H15" s="200"/>
      <c r="I15" s="195"/>
      <c r="J15" s="105"/>
    </row>
    <row r="16" spans="1:14" x14ac:dyDescent="0.25">
      <c r="A16" s="6"/>
      <c r="B16" s="7"/>
      <c r="C16" s="8"/>
      <c r="D16" s="9"/>
      <c r="E16" s="10"/>
      <c r="F16" s="9"/>
      <c r="G16" s="191">
        <f>SUM(G11:G15)</f>
        <v>0</v>
      </c>
      <c r="H16" s="200"/>
      <c r="I16" s="196"/>
      <c r="J16" s="105"/>
    </row>
    <row r="17" spans="1:10" x14ac:dyDescent="0.25">
      <c r="A17" s="125" t="s">
        <v>81</v>
      </c>
      <c r="B17" s="1"/>
      <c r="C17" s="2"/>
      <c r="D17" s="3"/>
      <c r="E17" s="4"/>
      <c r="F17" s="3"/>
      <c r="G17" s="190">
        <v>0</v>
      </c>
      <c r="H17" s="200"/>
      <c r="I17" s="195"/>
      <c r="J17" s="105"/>
    </row>
    <row r="18" spans="1:10" x14ac:dyDescent="0.25">
      <c r="A18" s="1" t="s">
        <v>50</v>
      </c>
      <c r="B18" s="1"/>
      <c r="C18" s="2"/>
      <c r="D18" s="3"/>
      <c r="E18" s="4"/>
      <c r="F18" s="3"/>
      <c r="G18" s="190"/>
      <c r="H18" s="200"/>
      <c r="I18" s="195"/>
      <c r="J18" s="105"/>
    </row>
    <row r="19" spans="1:10" x14ac:dyDescent="0.25">
      <c r="A19" s="1" t="s">
        <v>142</v>
      </c>
      <c r="B19" s="1"/>
      <c r="C19" s="2"/>
      <c r="D19" s="3"/>
      <c r="E19" s="4"/>
      <c r="F19" s="3"/>
      <c r="G19" s="190"/>
      <c r="H19" s="200"/>
      <c r="I19" s="195"/>
      <c r="J19" s="105"/>
    </row>
    <row r="20" spans="1:10" x14ac:dyDescent="0.25">
      <c r="A20" s="99" t="s">
        <v>48</v>
      </c>
      <c r="B20" s="1"/>
      <c r="C20" s="2"/>
      <c r="D20" s="3"/>
      <c r="E20" s="4"/>
      <c r="F20" s="3"/>
      <c r="G20" s="190"/>
      <c r="H20" s="200"/>
      <c r="I20" s="195"/>
      <c r="J20" s="105"/>
    </row>
    <row r="21" spans="1:10" x14ac:dyDescent="0.25">
      <c r="A21" s="11"/>
      <c r="B21" s="12"/>
      <c r="C21" s="8"/>
      <c r="D21" s="9"/>
      <c r="E21" s="10"/>
      <c r="F21" s="9"/>
      <c r="G21" s="206">
        <f>SUM(G17:G20)</f>
        <v>0</v>
      </c>
      <c r="H21" s="200"/>
      <c r="I21" s="105"/>
      <c r="J21" s="105"/>
    </row>
    <row r="22" spans="1:10" x14ac:dyDescent="0.25">
      <c r="A22" s="125" t="s">
        <v>82</v>
      </c>
      <c r="B22" s="13"/>
      <c r="C22" s="2"/>
      <c r="D22" s="3"/>
      <c r="E22" s="4"/>
      <c r="F22" s="3"/>
      <c r="G22" s="190">
        <v>0</v>
      </c>
      <c r="H22" s="200"/>
      <c r="I22" s="195"/>
      <c r="J22" s="105"/>
    </row>
    <row r="23" spans="1:10" x14ac:dyDescent="0.25">
      <c r="A23" s="1" t="s">
        <v>143</v>
      </c>
      <c r="B23" s="13"/>
      <c r="C23" s="2"/>
      <c r="D23" s="3"/>
      <c r="E23" s="4"/>
      <c r="F23" s="3"/>
      <c r="G23" s="190"/>
      <c r="H23" s="200"/>
      <c r="I23" s="195"/>
      <c r="J23" s="105"/>
    </row>
    <row r="24" spans="1:10" x14ac:dyDescent="0.25">
      <c r="A24" s="1" t="s">
        <v>144</v>
      </c>
      <c r="B24" s="13"/>
      <c r="C24" s="2"/>
      <c r="D24" s="3"/>
      <c r="E24" s="4"/>
      <c r="F24" s="3"/>
      <c r="G24" s="190"/>
      <c r="H24" s="200"/>
      <c r="I24" s="195"/>
      <c r="J24" s="105"/>
    </row>
    <row r="25" spans="1:10" x14ac:dyDescent="0.25">
      <c r="A25" s="11"/>
      <c r="B25" s="14"/>
      <c r="C25" s="8"/>
      <c r="D25" s="9"/>
      <c r="E25" s="10"/>
      <c r="F25" s="9"/>
      <c r="G25" s="206">
        <f>SUM(G22:G24)</f>
        <v>0</v>
      </c>
      <c r="H25" s="200"/>
      <c r="I25" s="105"/>
      <c r="J25" s="105"/>
    </row>
    <row r="26" spans="1:10" x14ac:dyDescent="0.25">
      <c r="A26" s="125" t="s">
        <v>83</v>
      </c>
      <c r="B26" s="13"/>
      <c r="C26" s="2"/>
      <c r="D26" s="3"/>
      <c r="E26" s="4"/>
      <c r="F26" s="3"/>
      <c r="G26" s="190">
        <v>0</v>
      </c>
      <c r="H26" s="200"/>
      <c r="I26" s="195"/>
      <c r="J26" s="105"/>
    </row>
    <row r="27" spans="1:10" x14ac:dyDescent="0.25">
      <c r="A27" s="1" t="s">
        <v>145</v>
      </c>
      <c r="B27" s="13"/>
      <c r="C27" s="2"/>
      <c r="D27" s="3"/>
      <c r="E27" s="4"/>
      <c r="F27" s="3"/>
      <c r="G27" s="190"/>
      <c r="H27" s="200"/>
      <c r="I27" s="195"/>
      <c r="J27" s="105"/>
    </row>
    <row r="28" spans="1:10" x14ac:dyDescent="0.25">
      <c r="A28" s="1" t="s">
        <v>51</v>
      </c>
      <c r="B28" s="13"/>
      <c r="C28" s="2"/>
      <c r="D28" s="3"/>
      <c r="E28" s="4"/>
      <c r="F28" s="3"/>
      <c r="G28" s="190">
        <v>0</v>
      </c>
      <c r="H28" s="200"/>
      <c r="I28" s="195"/>
      <c r="J28" s="105"/>
    </row>
    <row r="29" spans="1:10" x14ac:dyDescent="0.25">
      <c r="A29" s="1" t="s">
        <v>146</v>
      </c>
      <c r="B29" s="13"/>
      <c r="C29" s="2"/>
      <c r="D29" s="3"/>
      <c r="E29" s="4"/>
      <c r="F29" s="3"/>
      <c r="G29" s="190"/>
      <c r="H29" s="200"/>
      <c r="I29" s="195"/>
      <c r="J29" s="105"/>
    </row>
    <row r="30" spans="1:10" x14ac:dyDescent="0.25">
      <c r="A30" s="22"/>
      <c r="B30" s="9"/>
      <c r="C30" s="8"/>
      <c r="D30" s="9"/>
      <c r="E30" s="10"/>
      <c r="F30" s="9"/>
      <c r="G30" s="207">
        <f>SUM(G26,G29,G27,G28)</f>
        <v>0</v>
      </c>
      <c r="H30" s="200"/>
      <c r="I30" s="195"/>
      <c r="J30" s="105"/>
    </row>
    <row r="31" spans="1:10" x14ac:dyDescent="0.25">
      <c r="A31" s="125" t="s">
        <v>147</v>
      </c>
      <c r="B31" s="13"/>
      <c r="C31" s="2"/>
      <c r="D31" s="3"/>
      <c r="E31" s="4"/>
      <c r="F31" s="3"/>
      <c r="G31" s="190">
        <v>0</v>
      </c>
      <c r="H31" s="200"/>
      <c r="I31" s="195"/>
      <c r="J31" s="105"/>
    </row>
    <row r="32" spans="1:10" x14ac:dyDescent="0.25">
      <c r="A32" s="1"/>
      <c r="B32" s="13"/>
      <c r="C32" s="2"/>
      <c r="D32" s="3"/>
      <c r="E32" s="4"/>
      <c r="F32" s="3"/>
      <c r="G32" s="190"/>
      <c r="H32" s="200"/>
      <c r="I32" s="195"/>
      <c r="J32" s="105"/>
    </row>
    <row r="33" spans="1:10" x14ac:dyDescent="0.25">
      <c r="A33" s="11"/>
      <c r="B33" s="14"/>
      <c r="C33" s="8"/>
      <c r="D33" s="9"/>
      <c r="E33" s="10"/>
      <c r="F33" s="9"/>
      <c r="G33" s="191">
        <f>SUM(G31:G32)</f>
        <v>0</v>
      </c>
      <c r="H33" s="200"/>
      <c r="I33" s="196"/>
      <c r="J33" s="105"/>
    </row>
    <row r="34" spans="1:10" ht="15.75" thickBot="1" x14ac:dyDescent="0.3">
      <c r="A34" s="11"/>
      <c r="B34" s="15" t="s">
        <v>0</v>
      </c>
      <c r="C34" s="8"/>
      <c r="D34" s="9"/>
      <c r="E34" s="10"/>
      <c r="F34" s="9"/>
      <c r="G34" s="192">
        <f>SUM(G16,G21,G25,G30,G33)</f>
        <v>0</v>
      </c>
      <c r="H34" s="200"/>
      <c r="I34" s="197"/>
      <c r="J34" s="105"/>
    </row>
    <row r="35" spans="1:10" x14ac:dyDescent="0.25">
      <c r="A35" s="16"/>
      <c r="B35" s="17"/>
      <c r="C35" s="18"/>
      <c r="D35" s="19"/>
      <c r="E35" s="20"/>
      <c r="F35" s="19"/>
      <c r="G35" s="193"/>
      <c r="H35" s="200"/>
      <c r="I35" s="105"/>
      <c r="J35" s="105"/>
    </row>
    <row r="36" spans="1:10" ht="15.75" thickBot="1" x14ac:dyDescent="0.3">
      <c r="A36" s="16"/>
      <c r="B36" s="21" t="s">
        <v>1</v>
      </c>
      <c r="C36" s="22"/>
      <c r="D36" s="23"/>
      <c r="E36" s="23"/>
      <c r="F36" s="23"/>
      <c r="G36" s="194">
        <f>G34</f>
        <v>0</v>
      </c>
      <c r="H36" s="201"/>
      <c r="I36" s="198"/>
      <c r="J36" s="198"/>
    </row>
    <row r="37" spans="1:10" ht="15.75" thickTop="1" x14ac:dyDescent="0.25">
      <c r="A37" s="16"/>
      <c r="B37" s="208"/>
      <c r="C37" s="22"/>
      <c r="D37" s="209"/>
      <c r="E37" s="209"/>
      <c r="F37" s="209"/>
      <c r="G37" s="210"/>
      <c r="H37" s="198"/>
      <c r="I37" s="198"/>
      <c r="J37" s="198"/>
    </row>
    <row r="38" spans="1:10" x14ac:dyDescent="0.25">
      <c r="A38" s="16" t="s">
        <v>130</v>
      </c>
      <c r="B38" s="17"/>
      <c r="C38" s="123"/>
      <c r="D38" s="198"/>
      <c r="E38" s="198"/>
      <c r="F38" s="198"/>
      <c r="G38" s="197"/>
      <c r="H38" s="198"/>
      <c r="I38" s="198"/>
      <c r="J38" s="198"/>
    </row>
    <row r="39" spans="1:10" x14ac:dyDescent="0.25">
      <c r="A39" s="24"/>
      <c r="B39" s="24"/>
      <c r="C39" s="24"/>
      <c r="D39" s="25" t="s">
        <v>2</v>
      </c>
      <c r="E39" s="25" t="s">
        <v>86</v>
      </c>
      <c r="H39" s="173"/>
      <c r="I39" s="173"/>
      <c r="J39" s="173"/>
    </row>
    <row r="40" spans="1:10" x14ac:dyDescent="0.25">
      <c r="A40" s="26" t="s">
        <v>3</v>
      </c>
      <c r="B40" s="24"/>
      <c r="C40" s="24"/>
      <c r="D40" s="27" t="s">
        <v>85</v>
      </c>
      <c r="E40" s="27" t="s">
        <v>87</v>
      </c>
    </row>
    <row r="41" spans="1:10" x14ac:dyDescent="0.25">
      <c r="A41" s="28" t="s">
        <v>25</v>
      </c>
      <c r="B41" s="75" t="s">
        <v>132</v>
      </c>
      <c r="C41" s="30"/>
      <c r="D41" s="203">
        <v>0</v>
      </c>
      <c r="E41" s="181"/>
    </row>
    <row r="42" spans="1:10" x14ac:dyDescent="0.25">
      <c r="A42" s="31"/>
      <c r="B42" s="75" t="s">
        <v>54</v>
      </c>
      <c r="C42" s="30"/>
      <c r="D42" s="203">
        <v>0</v>
      </c>
      <c r="E42" s="52"/>
    </row>
    <row r="43" spans="1:10" x14ac:dyDescent="0.25">
      <c r="A43" s="31"/>
      <c r="B43" s="29" t="s">
        <v>110</v>
      </c>
      <c r="C43" s="30"/>
      <c r="D43" s="177">
        <f>'Non-dedicated staff salary'!D13</f>
        <v>0</v>
      </c>
      <c r="E43" s="52"/>
    </row>
    <row r="44" spans="1:10" x14ac:dyDescent="0.25">
      <c r="A44" s="72"/>
      <c r="B44" s="29" t="s">
        <v>4</v>
      </c>
      <c r="C44" s="30"/>
      <c r="D44" s="177">
        <f>'Non-dedicated staff salary'!D18</f>
        <v>0</v>
      </c>
      <c r="E44" s="52"/>
    </row>
    <row r="45" spans="1:10" x14ac:dyDescent="0.25">
      <c r="A45" s="33"/>
      <c r="B45" s="29" t="s">
        <v>24</v>
      </c>
      <c r="C45" s="30"/>
      <c r="D45" s="177">
        <f>'Non-dedicated staff salary'!D23</f>
        <v>0</v>
      </c>
      <c r="E45" s="52"/>
    </row>
    <row r="46" spans="1:10" x14ac:dyDescent="0.25">
      <c r="A46" s="33"/>
      <c r="B46" s="29" t="s">
        <v>55</v>
      </c>
      <c r="C46" s="30"/>
      <c r="D46" s="203">
        <v>0</v>
      </c>
      <c r="E46" s="147"/>
    </row>
    <row r="47" spans="1:10" x14ac:dyDescent="0.25">
      <c r="A47" s="31"/>
      <c r="B47" s="29" t="s">
        <v>56</v>
      </c>
      <c r="C47" s="30"/>
      <c r="D47" s="203">
        <v>0</v>
      </c>
      <c r="E47" s="146"/>
    </row>
    <row r="48" spans="1:10" x14ac:dyDescent="0.25">
      <c r="A48" s="31"/>
      <c r="B48" s="29" t="s">
        <v>90</v>
      </c>
      <c r="C48" s="29"/>
      <c r="D48" s="126"/>
      <c r="E48" s="182">
        <f>'Non-dedicated staff salary'!D28</f>
        <v>0</v>
      </c>
    </row>
    <row r="49" spans="1:5" x14ac:dyDescent="0.25">
      <c r="A49" s="31"/>
      <c r="B49" s="29" t="s">
        <v>89</v>
      </c>
      <c r="C49" s="36"/>
      <c r="D49" s="35"/>
      <c r="E49" s="182">
        <f>'Non-dedicated staff salary'!D33</f>
        <v>0</v>
      </c>
    </row>
    <row r="50" spans="1:5" x14ac:dyDescent="0.25">
      <c r="A50" s="72"/>
      <c r="B50" s="36" t="s">
        <v>88</v>
      </c>
      <c r="C50" s="36"/>
      <c r="D50" s="35"/>
      <c r="E50" s="213">
        <f>'Non-dedicated staff salary'!D38</f>
        <v>0</v>
      </c>
    </row>
    <row r="51" spans="1:5" x14ac:dyDescent="0.25">
      <c r="A51" s="33"/>
      <c r="B51" s="29" t="s">
        <v>140</v>
      </c>
      <c r="C51" s="214"/>
      <c r="D51" s="215">
        <v>0</v>
      </c>
      <c r="E51" s="215">
        <v>0</v>
      </c>
    </row>
    <row r="52" spans="1:5" x14ac:dyDescent="0.25">
      <c r="A52" s="31"/>
      <c r="B52" s="29" t="s">
        <v>15</v>
      </c>
      <c r="C52" s="29"/>
      <c r="D52" s="35"/>
      <c r="E52" s="183">
        <v>0</v>
      </c>
    </row>
    <row r="53" spans="1:5" x14ac:dyDescent="0.25">
      <c r="A53" s="48" t="s">
        <v>5</v>
      </c>
      <c r="B53" s="49"/>
      <c r="C53" s="49"/>
      <c r="D53" s="50">
        <f>SUM(D41:D52)</f>
        <v>0</v>
      </c>
      <c r="E53" s="184">
        <f>SUM(E41:E52)</f>
        <v>0</v>
      </c>
    </row>
    <row r="54" spans="1:5" s="127" customFormat="1" x14ac:dyDescent="0.25">
      <c r="A54" s="128" t="s">
        <v>91</v>
      </c>
      <c r="B54" s="129" t="s">
        <v>21</v>
      </c>
      <c r="C54" s="130"/>
      <c r="D54" s="145"/>
      <c r="E54" s="185">
        <v>0</v>
      </c>
    </row>
    <row r="55" spans="1:5" x14ac:dyDescent="0.25">
      <c r="A55" s="40" t="s">
        <v>5</v>
      </c>
      <c r="B55" s="41"/>
      <c r="C55" s="41"/>
      <c r="D55" s="154">
        <f>SUM(D54)</f>
        <v>0</v>
      </c>
      <c r="E55" s="186">
        <f>SUM(E54)</f>
        <v>0</v>
      </c>
    </row>
    <row r="56" spans="1:5" s="127" customFormat="1" x14ac:dyDescent="0.25">
      <c r="A56" s="131" t="s">
        <v>92</v>
      </c>
      <c r="B56" s="132" t="s">
        <v>6</v>
      </c>
      <c r="C56" s="133"/>
      <c r="D56" s="149"/>
      <c r="E56" s="37">
        <v>0</v>
      </c>
    </row>
    <row r="57" spans="1:5" s="127" customFormat="1" x14ac:dyDescent="0.25">
      <c r="A57" s="134"/>
      <c r="B57" s="132" t="s">
        <v>7</v>
      </c>
      <c r="C57" s="135"/>
      <c r="D57" s="150">
        <v>0</v>
      </c>
      <c r="E57" s="149"/>
    </row>
    <row r="58" spans="1:5" x14ac:dyDescent="0.25">
      <c r="A58" s="62" t="s">
        <v>5</v>
      </c>
      <c r="B58" s="61"/>
      <c r="C58" s="49"/>
      <c r="D58" s="148">
        <f>SUM(D56:D57)</f>
        <v>0</v>
      </c>
      <c r="E58" s="43">
        <f>SUM(E56:E57)</f>
        <v>0</v>
      </c>
    </row>
    <row r="59" spans="1:5" x14ac:dyDescent="0.25">
      <c r="A59" s="137" t="s">
        <v>99</v>
      </c>
      <c r="B59" s="138" t="s">
        <v>151</v>
      </c>
      <c r="C59" s="139"/>
      <c r="D59" s="151">
        <v>0</v>
      </c>
      <c r="E59" s="187"/>
    </row>
    <row r="60" spans="1:5" x14ac:dyDescent="0.25">
      <c r="A60" s="140"/>
      <c r="B60" s="138" t="s">
        <v>37</v>
      </c>
      <c r="C60" s="139"/>
      <c r="D60" s="152">
        <v>0</v>
      </c>
      <c r="E60" s="187"/>
    </row>
    <row r="61" spans="1:5" x14ac:dyDescent="0.25">
      <c r="A61" s="141"/>
      <c r="B61" s="138" t="s">
        <v>93</v>
      </c>
      <c r="C61" s="139"/>
      <c r="D61" s="152">
        <v>0</v>
      </c>
      <c r="E61" s="187"/>
    </row>
    <row r="62" spans="1:5" x14ac:dyDescent="0.25">
      <c r="A62" s="141"/>
      <c r="B62" s="138" t="s">
        <v>133</v>
      </c>
      <c r="C62" s="138"/>
      <c r="D62" s="152">
        <v>0</v>
      </c>
      <c r="E62" s="187"/>
    </row>
    <row r="63" spans="1:5" x14ac:dyDescent="0.25">
      <c r="A63" s="141"/>
      <c r="B63" s="138" t="s">
        <v>36</v>
      </c>
      <c r="C63" s="138"/>
      <c r="D63" s="152">
        <v>0</v>
      </c>
      <c r="E63" s="187"/>
    </row>
    <row r="64" spans="1:5" x14ac:dyDescent="0.25">
      <c r="A64" s="141"/>
      <c r="B64" s="138" t="s">
        <v>48</v>
      </c>
      <c r="C64" s="138"/>
      <c r="D64" s="152">
        <v>0</v>
      </c>
      <c r="E64" s="187"/>
    </row>
    <row r="65" spans="1:5" x14ac:dyDescent="0.25">
      <c r="A65" s="48" t="s">
        <v>5</v>
      </c>
      <c r="B65" s="49"/>
      <c r="C65" s="49"/>
      <c r="D65" s="50">
        <f>SUM(D59:D64)</f>
        <v>0</v>
      </c>
      <c r="E65" s="184">
        <f>SUM(E59:E64)</f>
        <v>0</v>
      </c>
    </row>
    <row r="66" spans="1:5" x14ac:dyDescent="0.25">
      <c r="A66" s="131" t="s">
        <v>94</v>
      </c>
      <c r="B66" s="142" t="s">
        <v>96</v>
      </c>
      <c r="C66" s="142"/>
      <c r="D66" s="153"/>
      <c r="E66" s="183">
        <v>0</v>
      </c>
    </row>
    <row r="67" spans="1:5" x14ac:dyDescent="0.25">
      <c r="A67" s="143"/>
      <c r="B67" s="132" t="s">
        <v>27</v>
      </c>
      <c r="C67" s="132"/>
      <c r="D67" s="153"/>
      <c r="E67" s="183">
        <v>0</v>
      </c>
    </row>
    <row r="68" spans="1:5" x14ac:dyDescent="0.25">
      <c r="A68" s="143"/>
      <c r="B68" s="132" t="s">
        <v>95</v>
      </c>
      <c r="C68" s="132"/>
      <c r="D68" s="153"/>
      <c r="E68" s="183">
        <v>0</v>
      </c>
    </row>
    <row r="69" spans="1:5" x14ac:dyDescent="0.25">
      <c r="A69" s="143"/>
      <c r="B69" s="132" t="s">
        <v>97</v>
      </c>
      <c r="C69" s="132"/>
      <c r="D69" s="153"/>
      <c r="E69" s="183">
        <v>0</v>
      </c>
    </row>
    <row r="70" spans="1:5" x14ac:dyDescent="0.25">
      <c r="A70" s="48" t="s">
        <v>5</v>
      </c>
      <c r="B70" s="49"/>
      <c r="C70" s="49"/>
      <c r="D70" s="148">
        <f>SUM(D66:D69)</f>
        <v>0</v>
      </c>
      <c r="E70" s="43">
        <f>SUM(E66:E69)</f>
        <v>0</v>
      </c>
    </row>
    <row r="71" spans="1:5" x14ac:dyDescent="0.25">
      <c r="A71" s="128" t="s">
        <v>98</v>
      </c>
      <c r="B71" s="144"/>
      <c r="C71" s="138"/>
      <c r="D71" s="153"/>
      <c r="E71" s="188">
        <v>0</v>
      </c>
    </row>
    <row r="72" spans="1:5" x14ac:dyDescent="0.25">
      <c r="A72" s="48" t="s">
        <v>5</v>
      </c>
      <c r="B72" s="49"/>
      <c r="C72" s="49"/>
      <c r="D72" s="148">
        <f>SUM(D71)</f>
        <v>0</v>
      </c>
      <c r="E72" s="184">
        <f>SUM(E71)</f>
        <v>0</v>
      </c>
    </row>
    <row r="73" spans="1:5" x14ac:dyDescent="0.25">
      <c r="A73" s="28" t="s">
        <v>100</v>
      </c>
      <c r="B73" s="29" t="s">
        <v>9</v>
      </c>
      <c r="C73" s="29"/>
      <c r="D73" s="35"/>
      <c r="E73" s="183">
        <v>0</v>
      </c>
    </row>
    <row r="74" spans="1:5" x14ac:dyDescent="0.25">
      <c r="A74" s="31" t="s">
        <v>10</v>
      </c>
      <c r="B74" s="132" t="s">
        <v>11</v>
      </c>
      <c r="C74" s="29"/>
      <c r="D74" s="35"/>
      <c r="E74" s="183">
        <v>0</v>
      </c>
    </row>
    <row r="75" spans="1:5" x14ac:dyDescent="0.25">
      <c r="A75" s="31"/>
      <c r="B75" s="29" t="s">
        <v>12</v>
      </c>
      <c r="C75" s="29"/>
      <c r="D75" s="35"/>
      <c r="E75" s="183">
        <v>0</v>
      </c>
    </row>
    <row r="76" spans="1:5" x14ac:dyDescent="0.25">
      <c r="A76" s="31"/>
      <c r="B76" s="29" t="s">
        <v>13</v>
      </c>
      <c r="C76" s="29"/>
      <c r="D76" s="35"/>
      <c r="E76" s="183">
        <v>0</v>
      </c>
    </row>
    <row r="77" spans="1:5" x14ac:dyDescent="0.25">
      <c r="A77" s="31"/>
      <c r="B77" s="29" t="s">
        <v>14</v>
      </c>
      <c r="C77" s="29"/>
      <c r="D77" s="35"/>
      <c r="E77" s="183">
        <v>0</v>
      </c>
    </row>
    <row r="78" spans="1:5" x14ac:dyDescent="0.25">
      <c r="A78" s="38"/>
      <c r="B78" s="29" t="s">
        <v>15</v>
      </c>
      <c r="C78" s="29"/>
      <c r="D78" s="35"/>
      <c r="E78" s="183">
        <v>0</v>
      </c>
    </row>
    <row r="79" spans="1:5" x14ac:dyDescent="0.25">
      <c r="A79" s="48" t="s">
        <v>5</v>
      </c>
      <c r="B79" s="49"/>
      <c r="C79" s="49"/>
      <c r="D79" s="50">
        <f>SUM(D73:D78)</f>
        <v>0</v>
      </c>
      <c r="E79" s="43">
        <f>SUM(E73:E78)</f>
        <v>0</v>
      </c>
    </row>
    <row r="80" spans="1:5" x14ac:dyDescent="0.25">
      <c r="A80" s="44" t="s">
        <v>101</v>
      </c>
      <c r="B80" s="55" t="s">
        <v>16</v>
      </c>
      <c r="C80" s="56"/>
      <c r="D80" s="57">
        <v>0</v>
      </c>
      <c r="E80" s="52"/>
    </row>
    <row r="81" spans="1:5" x14ac:dyDescent="0.25">
      <c r="A81" s="76"/>
      <c r="B81" s="53" t="s">
        <v>35</v>
      </c>
      <c r="C81" s="58"/>
      <c r="D81" s="57">
        <v>0</v>
      </c>
      <c r="E81" s="52"/>
    </row>
    <row r="82" spans="1:5" x14ac:dyDescent="0.25">
      <c r="A82" s="54"/>
      <c r="B82" s="53" t="s">
        <v>31</v>
      </c>
      <c r="C82" s="58"/>
      <c r="D82" s="57">
        <v>0</v>
      </c>
      <c r="E82" s="52"/>
    </row>
    <row r="83" spans="1:5" x14ac:dyDescent="0.25">
      <c r="A83" s="73"/>
      <c r="B83" s="55" t="s">
        <v>53</v>
      </c>
      <c r="C83" s="45"/>
      <c r="D83" s="157"/>
      <c r="E83" s="46">
        <v>0</v>
      </c>
    </row>
    <row r="84" spans="1:5" x14ac:dyDescent="0.25">
      <c r="A84" s="54"/>
      <c r="B84" s="45" t="s">
        <v>103</v>
      </c>
      <c r="C84" s="45"/>
      <c r="D84" s="155"/>
      <c r="E84" s="46">
        <v>0</v>
      </c>
    </row>
    <row r="85" spans="1:5" x14ac:dyDescent="0.25">
      <c r="A85" s="54"/>
      <c r="B85" s="45" t="s">
        <v>104</v>
      </c>
      <c r="C85" s="45"/>
      <c r="D85" s="155"/>
      <c r="E85" s="46">
        <v>0</v>
      </c>
    </row>
    <row r="86" spans="1:5" x14ac:dyDescent="0.25">
      <c r="A86" s="54"/>
      <c r="B86" s="45" t="s">
        <v>17</v>
      </c>
      <c r="C86" s="45"/>
      <c r="D86" s="156"/>
      <c r="E86" s="46">
        <v>0</v>
      </c>
    </row>
    <row r="87" spans="1:5" x14ac:dyDescent="0.25">
      <c r="A87" s="54"/>
      <c r="B87" s="45" t="s">
        <v>8</v>
      </c>
      <c r="C87" s="56"/>
      <c r="D87" s="32"/>
      <c r="E87" s="189">
        <v>0</v>
      </c>
    </row>
    <row r="88" spans="1:5" x14ac:dyDescent="0.25">
      <c r="A88" s="54"/>
      <c r="B88" s="45" t="s">
        <v>18</v>
      </c>
      <c r="C88" s="56"/>
      <c r="D88" s="32"/>
      <c r="E88" s="189">
        <v>0</v>
      </c>
    </row>
    <row r="89" spans="1:5" x14ac:dyDescent="0.25">
      <c r="A89" s="54"/>
      <c r="B89" s="45" t="s">
        <v>15</v>
      </c>
      <c r="C89" s="56"/>
      <c r="D89" s="32"/>
      <c r="E89" s="189">
        <v>0</v>
      </c>
    </row>
    <row r="90" spans="1:5" x14ac:dyDescent="0.25">
      <c r="A90" s="48" t="s">
        <v>5</v>
      </c>
      <c r="B90" s="49"/>
      <c r="C90" s="49"/>
      <c r="D90" s="158">
        <f>SUM(D80:D89)</f>
        <v>0</v>
      </c>
      <c r="E90" s="184">
        <f>SUM(E80:E89)</f>
        <v>0</v>
      </c>
    </row>
    <row r="91" spans="1:5" x14ac:dyDescent="0.25">
      <c r="A91" s="28" t="s">
        <v>106</v>
      </c>
      <c r="B91" s="132" t="s">
        <v>28</v>
      </c>
      <c r="C91" s="29"/>
      <c r="D91" s="157"/>
      <c r="E91" s="37">
        <v>0</v>
      </c>
    </row>
    <row r="92" spans="1:5" x14ac:dyDescent="0.25">
      <c r="A92" s="59"/>
      <c r="B92" s="29" t="s">
        <v>105</v>
      </c>
      <c r="C92" s="29"/>
      <c r="D92" s="155"/>
      <c r="E92" s="37">
        <v>0</v>
      </c>
    </row>
    <row r="93" spans="1:5" x14ac:dyDescent="0.25">
      <c r="A93" s="59"/>
      <c r="B93" s="29" t="s">
        <v>48</v>
      </c>
      <c r="C93" s="29"/>
      <c r="D93" s="159"/>
      <c r="E93" s="37">
        <v>0</v>
      </c>
    </row>
    <row r="94" spans="1:5" x14ac:dyDescent="0.25">
      <c r="A94" s="48" t="s">
        <v>5</v>
      </c>
      <c r="B94" s="49"/>
      <c r="C94" s="49"/>
      <c r="D94" s="42">
        <f>SUM(D91:D93)</f>
        <v>0</v>
      </c>
      <c r="E94" s="43">
        <f>SUM(E91:E93)</f>
        <v>0</v>
      </c>
    </row>
    <row r="95" spans="1:5" x14ac:dyDescent="0.25">
      <c r="A95" s="54" t="s">
        <v>149</v>
      </c>
      <c r="B95" s="55" t="s">
        <v>29</v>
      </c>
      <c r="C95" s="56"/>
      <c r="D95" s="32"/>
      <c r="E95" s="46">
        <v>0</v>
      </c>
    </row>
    <row r="96" spans="1:5" x14ac:dyDescent="0.25">
      <c r="A96" s="54" t="s">
        <v>150</v>
      </c>
      <c r="B96" s="45" t="s">
        <v>32</v>
      </c>
      <c r="C96" s="56"/>
      <c r="D96" s="32"/>
      <c r="E96" s="46">
        <v>0</v>
      </c>
    </row>
    <row r="97" spans="1:7" x14ac:dyDescent="0.25">
      <c r="A97" s="54"/>
      <c r="B97" s="45" t="s">
        <v>30</v>
      </c>
      <c r="C97" s="56"/>
      <c r="D97" s="32"/>
      <c r="E97" s="46">
        <v>0</v>
      </c>
    </row>
    <row r="98" spans="1:7" x14ac:dyDescent="0.25">
      <c r="A98" s="54"/>
      <c r="B98" s="74" t="s">
        <v>134</v>
      </c>
      <c r="C98" s="56"/>
      <c r="D98" s="32"/>
      <c r="E98" s="46">
        <v>0</v>
      </c>
    </row>
    <row r="99" spans="1:7" x14ac:dyDescent="0.25">
      <c r="A99" s="54"/>
      <c r="B99" s="74" t="s">
        <v>148</v>
      </c>
      <c r="C99" s="56"/>
      <c r="D99" s="32"/>
      <c r="E99" s="46"/>
    </row>
    <row r="100" spans="1:7" x14ac:dyDescent="0.25">
      <c r="A100" s="47"/>
      <c r="B100" s="45" t="s">
        <v>33</v>
      </c>
      <c r="C100" s="56"/>
      <c r="D100" s="32"/>
      <c r="E100" s="46">
        <v>0</v>
      </c>
    </row>
    <row r="101" spans="1:7" x14ac:dyDescent="0.25">
      <c r="A101" s="48" t="s">
        <v>5</v>
      </c>
      <c r="B101" s="49"/>
      <c r="C101" s="49"/>
      <c r="D101" s="148">
        <f>SUM(D95:D100)</f>
        <v>0</v>
      </c>
      <c r="E101" s="43">
        <f>SUM(E95:E100)</f>
        <v>0</v>
      </c>
    </row>
    <row r="102" spans="1:7" x14ac:dyDescent="0.25">
      <c r="A102" s="28" t="s">
        <v>107</v>
      </c>
      <c r="B102" s="29" t="s">
        <v>19</v>
      </c>
      <c r="C102" s="30"/>
      <c r="D102" s="32"/>
      <c r="E102" s="37">
        <v>0</v>
      </c>
    </row>
    <row r="103" spans="1:7" x14ac:dyDescent="0.25">
      <c r="A103" s="31" t="s">
        <v>20</v>
      </c>
      <c r="B103" s="29" t="s">
        <v>135</v>
      </c>
      <c r="C103" s="30"/>
      <c r="D103" s="32"/>
      <c r="E103" s="37">
        <v>0</v>
      </c>
      <c r="G103" s="173"/>
    </row>
    <row r="104" spans="1:7" x14ac:dyDescent="0.25">
      <c r="A104" s="31"/>
      <c r="B104" s="29" t="s">
        <v>34</v>
      </c>
      <c r="C104" s="30"/>
      <c r="D104" s="32"/>
      <c r="E104" s="37">
        <v>0</v>
      </c>
      <c r="G104" s="211"/>
    </row>
    <row r="105" spans="1:7" x14ac:dyDescent="0.25">
      <c r="A105" s="31"/>
      <c r="B105" s="29" t="s">
        <v>139</v>
      </c>
      <c r="C105" s="30"/>
      <c r="D105" s="32"/>
      <c r="E105" s="37">
        <v>0</v>
      </c>
      <c r="G105" s="211"/>
    </row>
    <row r="106" spans="1:7" x14ac:dyDescent="0.25">
      <c r="A106" s="31"/>
      <c r="B106" s="132" t="s">
        <v>136</v>
      </c>
      <c r="C106" s="30"/>
      <c r="D106" s="32"/>
      <c r="E106" s="37">
        <v>0</v>
      </c>
      <c r="G106" s="211"/>
    </row>
    <row r="107" spans="1:7" x14ac:dyDescent="0.25">
      <c r="A107" s="31"/>
      <c r="B107" s="132" t="s">
        <v>138</v>
      </c>
      <c r="C107" s="30"/>
      <c r="D107" s="32"/>
      <c r="E107" s="37">
        <v>0</v>
      </c>
      <c r="G107" s="211"/>
    </row>
    <row r="108" spans="1:7" x14ac:dyDescent="0.25">
      <c r="A108" s="31"/>
      <c r="B108" s="29" t="s">
        <v>137</v>
      </c>
      <c r="C108" s="30"/>
      <c r="D108" s="32"/>
      <c r="E108" s="37">
        <v>0</v>
      </c>
      <c r="G108" s="211"/>
    </row>
    <row r="109" spans="1:7" x14ac:dyDescent="0.25">
      <c r="A109" s="31"/>
      <c r="B109" s="29" t="s">
        <v>109</v>
      </c>
      <c r="C109" s="30"/>
      <c r="D109" s="32"/>
      <c r="E109" s="37">
        <v>0</v>
      </c>
      <c r="G109" s="211"/>
    </row>
    <row r="110" spans="1:7" x14ac:dyDescent="0.25">
      <c r="A110" s="38"/>
      <c r="B110" s="34" t="s">
        <v>15</v>
      </c>
      <c r="C110" s="30"/>
      <c r="D110" s="39"/>
      <c r="E110" s="37">
        <v>0</v>
      </c>
      <c r="G110" s="211"/>
    </row>
    <row r="111" spans="1:7" x14ac:dyDescent="0.25">
      <c r="A111" s="48" t="s">
        <v>5</v>
      </c>
      <c r="B111" s="61"/>
      <c r="C111" s="41"/>
      <c r="D111" s="154">
        <f>SUM(D102:D110)</f>
        <v>0</v>
      </c>
      <c r="E111" s="51">
        <f>SUM(E102:E110)</f>
        <v>0</v>
      </c>
      <c r="G111" s="211"/>
    </row>
    <row r="112" spans="1:7" x14ac:dyDescent="0.25">
      <c r="A112" s="44" t="s">
        <v>108</v>
      </c>
      <c r="B112" s="45"/>
      <c r="C112" s="56"/>
      <c r="D112" s="60">
        <v>0</v>
      </c>
      <c r="E112" s="46">
        <v>0</v>
      </c>
      <c r="G112" s="211"/>
    </row>
    <row r="113" spans="1:9" x14ac:dyDescent="0.25">
      <c r="A113" s="47"/>
      <c r="B113" s="45"/>
      <c r="C113" s="73"/>
      <c r="D113" s="60">
        <v>0</v>
      </c>
      <c r="E113" s="46">
        <v>0</v>
      </c>
      <c r="G113" s="211"/>
    </row>
    <row r="114" spans="1:9" x14ac:dyDescent="0.25">
      <c r="A114" s="48" t="s">
        <v>5</v>
      </c>
      <c r="B114" s="49"/>
      <c r="C114" s="49"/>
      <c r="D114" s="148">
        <f>SUM(D112:D113)</f>
        <v>0</v>
      </c>
      <c r="E114" s="184">
        <f>SUM(E112:E113)</f>
        <v>0</v>
      </c>
      <c r="G114" s="212"/>
    </row>
    <row r="115" spans="1:9" x14ac:dyDescent="0.25">
      <c r="A115" s="63"/>
      <c r="B115" s="64"/>
      <c r="C115" s="64"/>
      <c r="D115" s="65"/>
      <c r="E115" s="66"/>
      <c r="G115" s="173"/>
    </row>
    <row r="116" spans="1:9" x14ac:dyDescent="0.25">
      <c r="A116" s="67" t="s">
        <v>22</v>
      </c>
      <c r="B116" s="68"/>
      <c r="C116" s="69"/>
      <c r="D116" s="160">
        <f>SUM(D114,D111,D101,D94,D90,D79,D72,D70,D65,D58,D55,D53)</f>
        <v>0</v>
      </c>
      <c r="E116" s="160">
        <f>SUM(E114,E111,E101,E94,E90,E79,E72,E70,E65,E58,E55,E53)</f>
        <v>0</v>
      </c>
    </row>
    <row r="117" spans="1:9" x14ac:dyDescent="0.25">
      <c r="A117" s="19" t="s">
        <v>102</v>
      </c>
      <c r="B117" s="19"/>
      <c r="C117" s="19"/>
      <c r="D117" s="19"/>
      <c r="E117" s="20"/>
      <c r="F117" s="70"/>
      <c r="G117" s="70"/>
      <c r="H117" s="70"/>
      <c r="I117" s="70"/>
    </row>
    <row r="118" spans="1:9" ht="15.75" customHeight="1" x14ac:dyDescent="0.25">
      <c r="A118" s="19"/>
      <c r="B118" s="71" t="s">
        <v>23</v>
      </c>
      <c r="C118" s="19"/>
      <c r="D118" s="19"/>
      <c r="E118" s="179">
        <f>D116+E116</f>
        <v>0</v>
      </c>
      <c r="F118" s="70"/>
      <c r="G118" s="70"/>
      <c r="H118" s="70"/>
      <c r="I118" s="70"/>
    </row>
    <row r="119" spans="1:9" ht="15.75" customHeight="1" x14ac:dyDescent="0.25">
      <c r="A119" s="218" t="s">
        <v>127</v>
      </c>
      <c r="B119" s="218"/>
      <c r="C119" s="19"/>
      <c r="D119" s="19"/>
      <c r="E119" s="179"/>
      <c r="F119" s="70"/>
      <c r="G119" s="70"/>
      <c r="H119" s="70"/>
      <c r="I119" s="70"/>
    </row>
    <row r="120" spans="1:9" x14ac:dyDescent="0.25">
      <c r="A120" s="219" t="s">
        <v>117</v>
      </c>
      <c r="B120" s="219"/>
    </row>
    <row r="122" spans="1:9" x14ac:dyDescent="0.25">
      <c r="A122" t="s">
        <v>69</v>
      </c>
    </row>
    <row r="123" spans="1:9" x14ac:dyDescent="0.25">
      <c r="A123" t="s">
        <v>128</v>
      </c>
    </row>
    <row r="124" spans="1:9" x14ac:dyDescent="0.25">
      <c r="A124" t="s">
        <v>129</v>
      </c>
    </row>
    <row r="125" spans="1:9" x14ac:dyDescent="0.25">
      <c r="A125" t="s">
        <v>70</v>
      </c>
    </row>
    <row r="126" spans="1:9" x14ac:dyDescent="0.25">
      <c r="A126" t="s">
        <v>71</v>
      </c>
    </row>
    <row r="127" spans="1:9" x14ac:dyDescent="0.25">
      <c r="A127" t="s">
        <v>72</v>
      </c>
    </row>
    <row r="128" spans="1:9" x14ac:dyDescent="0.25">
      <c r="A128" t="s">
        <v>73</v>
      </c>
    </row>
    <row r="129" spans="1:1" x14ac:dyDescent="0.25">
      <c r="A129" t="s">
        <v>74</v>
      </c>
    </row>
    <row r="130" spans="1:1" x14ac:dyDescent="0.25">
      <c r="A130" t="s">
        <v>75</v>
      </c>
    </row>
    <row r="131" spans="1:1" x14ac:dyDescent="0.25">
      <c r="A131" t="s">
        <v>76</v>
      </c>
    </row>
    <row r="132" spans="1:1" x14ac:dyDescent="0.25">
      <c r="A132" t="s">
        <v>77</v>
      </c>
    </row>
    <row r="133" spans="1:1" x14ac:dyDescent="0.25">
      <c r="A133" t="s">
        <v>78</v>
      </c>
    </row>
    <row r="134" spans="1:1" x14ac:dyDescent="0.25">
      <c r="A134" t="s">
        <v>79</v>
      </c>
    </row>
  </sheetData>
  <sheetProtection formatCells="0" selectLockedCells="1"/>
  <mergeCells count="4">
    <mergeCell ref="A119:B119"/>
    <mergeCell ref="A120:B120"/>
    <mergeCell ref="D1:F1"/>
    <mergeCell ref="C2:F2"/>
  </mergeCells>
  <pageMargins left="0.7" right="0.7" top="0.75" bottom="0.75" header="0.3" footer="0.3"/>
  <pageSetup scale="5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39"/>
  <sheetViews>
    <sheetView zoomScale="85" zoomScaleNormal="85" workbookViewId="0">
      <selection activeCell="C42" sqref="C42"/>
    </sheetView>
  </sheetViews>
  <sheetFormatPr defaultRowHeight="15" x14ac:dyDescent="0.25"/>
  <cols>
    <col min="1" max="1" width="39.140625" customWidth="1"/>
    <col min="2" max="2" width="10.7109375" customWidth="1"/>
    <col min="3" max="3" width="18.7109375" customWidth="1"/>
    <col min="4" max="4" width="14.42578125" customWidth="1"/>
  </cols>
  <sheetData>
    <row r="1" spans="1:7" x14ac:dyDescent="0.25">
      <c r="A1" s="77"/>
      <c r="B1" s="77"/>
      <c r="C1" s="77"/>
      <c r="D1" s="77"/>
    </row>
    <row r="2" spans="1:7" ht="15.75" x14ac:dyDescent="0.25">
      <c r="A2" s="78" t="s">
        <v>38</v>
      </c>
      <c r="B2" s="78"/>
      <c r="C2" s="77"/>
      <c r="D2" s="77"/>
    </row>
    <row r="3" spans="1:7" ht="15.75" x14ac:dyDescent="0.25">
      <c r="A3" s="78" t="s">
        <v>39</v>
      </c>
      <c r="B3" s="78"/>
      <c r="C3" s="77"/>
      <c r="D3" s="77"/>
    </row>
    <row r="4" spans="1:7" x14ac:dyDescent="0.25">
      <c r="A4" s="79" t="s">
        <v>26</v>
      </c>
      <c r="B4" s="77"/>
      <c r="C4" s="77"/>
      <c r="D4" s="77"/>
    </row>
    <row r="5" spans="1:7" ht="38.25" x14ac:dyDescent="0.25">
      <c r="A5" s="80" t="s">
        <v>40</v>
      </c>
      <c r="B5" s="77"/>
      <c r="C5" s="77"/>
      <c r="D5" s="77"/>
    </row>
    <row r="6" spans="1:7" x14ac:dyDescent="0.25">
      <c r="A6" s="80" t="s">
        <v>41</v>
      </c>
      <c r="B6" s="77"/>
      <c r="C6" s="77"/>
      <c r="D6" s="77"/>
    </row>
    <row r="7" spans="1:7" ht="15.75" thickBot="1" x14ac:dyDescent="0.3">
      <c r="A7" s="81"/>
      <c r="B7" s="81"/>
      <c r="C7" s="81"/>
      <c r="D7" s="81"/>
    </row>
    <row r="8" spans="1:7" ht="65.25" thickBot="1" x14ac:dyDescent="0.3">
      <c r="A8" s="82" t="s">
        <v>42</v>
      </c>
      <c r="B8" s="83" t="s">
        <v>43</v>
      </c>
      <c r="C8" s="84" t="s">
        <v>44</v>
      </c>
      <c r="D8" s="85" t="s">
        <v>45</v>
      </c>
    </row>
    <row r="9" spans="1:7" x14ac:dyDescent="0.25">
      <c r="A9" s="86" t="s">
        <v>118</v>
      </c>
      <c r="B9" s="87"/>
      <c r="C9" s="87"/>
      <c r="D9" s="88"/>
    </row>
    <row r="10" spans="1:7" x14ac:dyDescent="0.25">
      <c r="A10" s="89"/>
      <c r="B10" s="90"/>
      <c r="C10" s="91"/>
      <c r="D10" s="204">
        <f>B10*C10</f>
        <v>0</v>
      </c>
    </row>
    <row r="11" spans="1:7" x14ac:dyDescent="0.25">
      <c r="A11" s="89"/>
      <c r="B11" s="90"/>
      <c r="C11" s="91"/>
      <c r="D11" s="204">
        <f>B11*C11</f>
        <v>0</v>
      </c>
    </row>
    <row r="12" spans="1:7" x14ac:dyDescent="0.25">
      <c r="A12" s="89"/>
      <c r="B12" s="90"/>
      <c r="C12" s="91"/>
      <c r="D12" s="204">
        <f>B12*C12</f>
        <v>0</v>
      </c>
    </row>
    <row r="13" spans="1:7" x14ac:dyDescent="0.25">
      <c r="A13" s="92"/>
      <c r="B13" s="93" t="s">
        <v>46</v>
      </c>
      <c r="C13" s="94" t="s">
        <v>47</v>
      </c>
      <c r="D13" s="95">
        <f>SUM(D10:D12)</f>
        <v>0</v>
      </c>
    </row>
    <row r="14" spans="1:7" x14ac:dyDescent="0.25">
      <c r="A14" s="86" t="s">
        <v>4</v>
      </c>
      <c r="B14" s="87"/>
      <c r="C14" s="87"/>
      <c r="D14" s="88"/>
    </row>
    <row r="15" spans="1:7" x14ac:dyDescent="0.25">
      <c r="A15" s="86"/>
      <c r="B15" s="77"/>
      <c r="C15" s="77"/>
      <c r="D15" s="204">
        <f>B15*C15</f>
        <v>0</v>
      </c>
      <c r="F15" s="173"/>
      <c r="G15" s="173"/>
    </row>
    <row r="16" spans="1:7" x14ac:dyDescent="0.25">
      <c r="A16" s="86"/>
      <c r="B16" s="77"/>
      <c r="C16" s="77"/>
      <c r="D16" s="204">
        <f>B16*C16</f>
        <v>0</v>
      </c>
      <c r="F16" s="136"/>
      <c r="G16" s="173"/>
    </row>
    <row r="17" spans="1:7" x14ac:dyDescent="0.25">
      <c r="A17" s="86"/>
      <c r="B17" s="77"/>
      <c r="C17" s="77"/>
      <c r="D17" s="204">
        <f>B17*C17</f>
        <v>0</v>
      </c>
      <c r="F17" s="136"/>
      <c r="G17" s="173"/>
    </row>
    <row r="18" spans="1:7" x14ac:dyDescent="0.25">
      <c r="A18" s="92"/>
      <c r="B18" s="93"/>
      <c r="C18" s="94" t="s">
        <v>47</v>
      </c>
      <c r="D18" s="96">
        <f>SUM(D15:D17)</f>
        <v>0</v>
      </c>
      <c r="F18" s="136"/>
      <c r="G18" s="173"/>
    </row>
    <row r="19" spans="1:7" x14ac:dyDescent="0.25">
      <c r="A19" s="86" t="s">
        <v>119</v>
      </c>
      <c r="B19" s="87"/>
      <c r="C19" s="87"/>
      <c r="D19" s="88"/>
      <c r="F19" s="136"/>
      <c r="G19" s="173"/>
    </row>
    <row r="20" spans="1:7" x14ac:dyDescent="0.25">
      <c r="A20" s="86"/>
      <c r="B20" s="77"/>
      <c r="C20" s="77"/>
      <c r="D20" s="204">
        <f>B20*C20</f>
        <v>0</v>
      </c>
      <c r="F20" s="136"/>
      <c r="G20" s="173"/>
    </row>
    <row r="21" spans="1:7" x14ac:dyDescent="0.25">
      <c r="A21" s="86"/>
      <c r="B21" s="77"/>
      <c r="C21" s="77"/>
      <c r="D21" s="204">
        <f>B21*C21</f>
        <v>0</v>
      </c>
      <c r="F21" s="136"/>
      <c r="G21" s="173"/>
    </row>
    <row r="22" spans="1:7" x14ac:dyDescent="0.25">
      <c r="A22" s="86"/>
      <c r="B22" s="77"/>
      <c r="C22" s="77"/>
      <c r="D22" s="204">
        <f>B22*C22</f>
        <v>0</v>
      </c>
      <c r="F22" s="173"/>
      <c r="G22" s="173"/>
    </row>
    <row r="23" spans="1:7" x14ac:dyDescent="0.25">
      <c r="A23" s="92"/>
      <c r="B23" s="93"/>
      <c r="C23" s="94" t="s">
        <v>47</v>
      </c>
      <c r="D23" s="96">
        <f>SUM(D20:D22)</f>
        <v>0</v>
      </c>
    </row>
    <row r="24" spans="1:7" x14ac:dyDescent="0.25">
      <c r="A24" s="86" t="s">
        <v>120</v>
      </c>
      <c r="B24" s="87"/>
      <c r="C24" s="87"/>
      <c r="D24" s="88"/>
    </row>
    <row r="25" spans="1:7" x14ac:dyDescent="0.25">
      <c r="A25" s="86"/>
      <c r="B25" s="77"/>
      <c r="C25" s="77"/>
      <c r="D25" s="204">
        <f>B25*C25</f>
        <v>0</v>
      </c>
    </row>
    <row r="26" spans="1:7" x14ac:dyDescent="0.25">
      <c r="A26" s="86"/>
      <c r="B26" s="77"/>
      <c r="C26" s="77"/>
      <c r="D26" s="204">
        <f>B26*C26</f>
        <v>0</v>
      </c>
    </row>
    <row r="27" spans="1:7" x14ac:dyDescent="0.25">
      <c r="A27" s="86"/>
      <c r="B27" s="77"/>
      <c r="C27" s="77"/>
      <c r="D27" s="204">
        <f>B27*C27</f>
        <v>0</v>
      </c>
    </row>
    <row r="28" spans="1:7" x14ac:dyDescent="0.25">
      <c r="A28" s="92"/>
      <c r="B28" s="93"/>
      <c r="C28" s="94" t="s">
        <v>47</v>
      </c>
      <c r="D28" s="96">
        <f>SUM(D25:D27)</f>
        <v>0</v>
      </c>
    </row>
    <row r="29" spans="1:7" x14ac:dyDescent="0.25">
      <c r="A29" s="174" t="s">
        <v>121</v>
      </c>
      <c r="B29" s="87"/>
      <c r="C29" s="87"/>
      <c r="D29" s="88"/>
    </row>
    <row r="30" spans="1:7" x14ac:dyDescent="0.25">
      <c r="A30" s="86"/>
      <c r="B30" s="77"/>
      <c r="C30" s="77"/>
      <c r="D30" s="204">
        <f>B30*C30</f>
        <v>0</v>
      </c>
    </row>
    <row r="31" spans="1:7" x14ac:dyDescent="0.25">
      <c r="A31" s="86"/>
      <c r="B31" s="77"/>
      <c r="C31" s="77"/>
      <c r="D31" s="204">
        <f>B31*C31</f>
        <v>0</v>
      </c>
    </row>
    <row r="32" spans="1:7" x14ac:dyDescent="0.25">
      <c r="A32" s="172"/>
      <c r="B32" s="77"/>
      <c r="C32" s="77"/>
      <c r="D32" s="204">
        <f>B32*C32</f>
        <v>0</v>
      </c>
    </row>
    <row r="33" spans="1:4" x14ac:dyDescent="0.25">
      <c r="A33" s="98"/>
      <c r="B33" s="93"/>
      <c r="C33" s="94" t="s">
        <v>47</v>
      </c>
      <c r="D33" s="178">
        <f>SUM(D29:D32)</f>
        <v>0</v>
      </c>
    </row>
    <row r="34" spans="1:4" x14ac:dyDescent="0.25">
      <c r="A34" s="174" t="s">
        <v>122</v>
      </c>
      <c r="B34" s="176"/>
      <c r="C34" s="176"/>
      <c r="D34" s="175"/>
    </row>
    <row r="35" spans="1:4" x14ac:dyDescent="0.25">
      <c r="A35" s="86"/>
      <c r="B35" s="77"/>
      <c r="C35" s="77"/>
      <c r="D35" s="204">
        <f>B35*C35</f>
        <v>0</v>
      </c>
    </row>
    <row r="36" spans="1:4" x14ac:dyDescent="0.25">
      <c r="A36" s="172"/>
      <c r="B36" s="77"/>
      <c r="C36" s="77"/>
      <c r="D36" s="204">
        <f>B36*C36</f>
        <v>0</v>
      </c>
    </row>
    <row r="37" spans="1:4" x14ac:dyDescent="0.25">
      <c r="A37" s="174"/>
      <c r="B37" s="77"/>
      <c r="C37" s="77"/>
      <c r="D37" s="205">
        <f>B37*C37</f>
        <v>0</v>
      </c>
    </row>
    <row r="38" spans="1:4" x14ac:dyDescent="0.25">
      <c r="A38" s="97"/>
      <c r="B38" s="93"/>
      <c r="C38" s="94" t="s">
        <v>47</v>
      </c>
      <c r="D38" s="96">
        <f>SUM(D32:D34)</f>
        <v>0</v>
      </c>
    </row>
    <row r="39" spans="1:4" x14ac:dyDescent="0.25">
      <c r="A39" s="77"/>
      <c r="B39" s="77"/>
      <c r="C39" s="77"/>
      <c r="D39" s="77"/>
    </row>
  </sheetData>
  <pageMargins left="0.7" right="0.7" top="0.75" bottom="0.75" header="0.3" footer="0.3"/>
  <pageSetup scale="93"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42"/>
  <sheetViews>
    <sheetView topLeftCell="A25" workbookViewId="0">
      <selection activeCell="D8" sqref="D8"/>
    </sheetView>
  </sheetViews>
  <sheetFormatPr defaultRowHeight="15" x14ac:dyDescent="0.25"/>
  <cols>
    <col min="1" max="1" width="44" customWidth="1"/>
    <col min="4" max="4" width="18.42578125" customWidth="1"/>
  </cols>
  <sheetData>
    <row r="1" spans="1:4" ht="15.75" x14ac:dyDescent="0.25">
      <c r="A1" s="161"/>
      <c r="B1" s="77"/>
      <c r="C1" s="162" t="s">
        <v>123</v>
      </c>
      <c r="D1" s="77"/>
    </row>
    <row r="2" spans="1:4" x14ac:dyDescent="0.25">
      <c r="A2" s="163"/>
      <c r="B2" s="163" t="s">
        <v>124</v>
      </c>
      <c r="C2" s="77"/>
      <c r="D2" s="77"/>
    </row>
    <row r="3" spans="1:4" x14ac:dyDescent="0.25">
      <c r="A3" s="163"/>
      <c r="B3" s="163"/>
      <c r="C3" s="77"/>
      <c r="D3" s="77"/>
    </row>
    <row r="4" spans="1:4" x14ac:dyDescent="0.25">
      <c r="A4" s="164" t="s">
        <v>125</v>
      </c>
      <c r="B4" s="101"/>
      <c r="C4" s="77"/>
      <c r="D4" s="77"/>
    </row>
    <row r="5" spans="1:4" x14ac:dyDescent="0.25">
      <c r="A5" s="164" t="s">
        <v>126</v>
      </c>
      <c r="B5" s="101"/>
      <c r="C5" s="77"/>
      <c r="D5" s="77"/>
    </row>
    <row r="6" spans="1:4" x14ac:dyDescent="0.25">
      <c r="A6" s="164"/>
      <c r="B6" s="101"/>
      <c r="C6" s="77"/>
      <c r="D6" s="77"/>
    </row>
    <row r="7" spans="1:4" x14ac:dyDescent="0.25">
      <c r="A7" s="164"/>
      <c r="B7" s="101"/>
      <c r="C7" s="77"/>
      <c r="D7" s="77"/>
    </row>
    <row r="8" spans="1:4" x14ac:dyDescent="0.25">
      <c r="A8" s="165" t="s">
        <v>111</v>
      </c>
      <c r="B8" s="101"/>
      <c r="C8" s="77"/>
      <c r="D8" s="180">
        <f>Transportation!E118</f>
        <v>0</v>
      </c>
    </row>
    <row r="9" spans="1:4" x14ac:dyDescent="0.25">
      <c r="A9" s="165"/>
      <c r="B9" s="101"/>
      <c r="C9" s="77"/>
      <c r="D9" s="166"/>
    </row>
    <row r="10" spans="1:4" x14ac:dyDescent="0.25">
      <c r="A10" s="165"/>
      <c r="B10" s="101"/>
      <c r="C10" s="77"/>
      <c r="D10" s="166"/>
    </row>
    <row r="11" spans="1:4" x14ac:dyDescent="0.25">
      <c r="A11" s="167" t="s">
        <v>112</v>
      </c>
      <c r="B11" s="101"/>
      <c r="C11" s="166"/>
      <c r="D11" s="166"/>
    </row>
    <row r="12" spans="1:4" x14ac:dyDescent="0.25">
      <c r="A12" s="167"/>
      <c r="B12" s="101"/>
      <c r="C12" s="166"/>
      <c r="D12" s="166"/>
    </row>
    <row r="13" spans="1:4" x14ac:dyDescent="0.25">
      <c r="A13" s="168" t="s">
        <v>113</v>
      </c>
      <c r="B13" s="101"/>
      <c r="C13" s="77"/>
      <c r="D13" s="169"/>
    </row>
    <row r="14" spans="1:4" x14ac:dyDescent="0.25">
      <c r="A14" s="168"/>
      <c r="B14" s="101"/>
      <c r="C14" s="77"/>
      <c r="D14" s="77"/>
    </row>
    <row r="15" spans="1:4" x14ac:dyDescent="0.25">
      <c r="A15" s="101"/>
      <c r="B15" s="101"/>
      <c r="C15" s="77"/>
      <c r="D15" s="77"/>
    </row>
    <row r="16" spans="1:4" x14ac:dyDescent="0.25">
      <c r="A16" s="168" t="s">
        <v>114</v>
      </c>
      <c r="B16" s="101"/>
      <c r="C16" s="77"/>
      <c r="D16" s="169"/>
    </row>
    <row r="17" spans="1:4" x14ac:dyDescent="0.25">
      <c r="A17" s="101"/>
      <c r="B17" s="101"/>
      <c r="C17" s="77"/>
      <c r="D17" s="77"/>
    </row>
    <row r="18" spans="1:4" x14ac:dyDescent="0.25">
      <c r="A18" s="101"/>
      <c r="B18" s="101"/>
      <c r="C18" s="77"/>
      <c r="D18" s="77"/>
    </row>
    <row r="19" spans="1:4" x14ac:dyDescent="0.25">
      <c r="A19" s="101" t="s">
        <v>115</v>
      </c>
      <c r="B19" s="101"/>
      <c r="C19" s="77"/>
      <c r="D19" s="169"/>
    </row>
    <row r="20" spans="1:4" x14ac:dyDescent="0.25">
      <c r="A20" s="101"/>
      <c r="B20" s="101"/>
      <c r="C20" s="77"/>
      <c r="D20" s="77"/>
    </row>
    <row r="21" spans="1:4" x14ac:dyDescent="0.25">
      <c r="A21" s="101"/>
      <c r="B21" s="101"/>
      <c r="C21" s="77"/>
      <c r="D21" s="77"/>
    </row>
    <row r="22" spans="1:4" x14ac:dyDescent="0.25">
      <c r="A22" s="101"/>
      <c r="B22" s="101"/>
      <c r="C22" s="77"/>
      <c r="D22" s="77"/>
    </row>
    <row r="23" spans="1:4" x14ac:dyDescent="0.25">
      <c r="A23" s="100" t="s">
        <v>57</v>
      </c>
      <c r="B23" s="101"/>
      <c r="C23" s="77"/>
      <c r="D23" s="77"/>
    </row>
    <row r="24" spans="1:4" x14ac:dyDescent="0.25">
      <c r="A24" s="101"/>
      <c r="B24" s="101"/>
      <c r="C24" s="77"/>
      <c r="D24" s="77"/>
    </row>
    <row r="25" spans="1:4" x14ac:dyDescent="0.25">
      <c r="A25" s="101" t="s">
        <v>58</v>
      </c>
      <c r="B25" s="101"/>
      <c r="C25" s="77"/>
      <c r="D25" s="102" t="e">
        <f>D8/D13</f>
        <v>#DIV/0!</v>
      </c>
    </row>
    <row r="26" spans="1:4" x14ac:dyDescent="0.25">
      <c r="A26" s="101"/>
      <c r="B26" s="101"/>
      <c r="C26" s="77"/>
      <c r="D26" s="77"/>
    </row>
    <row r="27" spans="1:4" x14ac:dyDescent="0.25">
      <c r="A27" s="101"/>
      <c r="B27" s="101"/>
      <c r="C27" s="77"/>
      <c r="D27" s="77"/>
    </row>
    <row r="28" spans="1:4" x14ac:dyDescent="0.25">
      <c r="A28" s="101" t="s">
        <v>59</v>
      </c>
      <c r="B28" s="101"/>
      <c r="C28" s="77"/>
      <c r="D28" s="102" t="e">
        <f>D8/D16</f>
        <v>#DIV/0!</v>
      </c>
    </row>
    <row r="29" spans="1:4" x14ac:dyDescent="0.25">
      <c r="A29" s="101"/>
      <c r="B29" s="101"/>
      <c r="C29" s="77"/>
      <c r="D29" s="77"/>
    </row>
    <row r="30" spans="1:4" x14ac:dyDescent="0.25">
      <c r="A30" s="101"/>
      <c r="B30" s="101"/>
      <c r="C30" s="77"/>
      <c r="D30" s="77"/>
    </row>
    <row r="31" spans="1:4" x14ac:dyDescent="0.25">
      <c r="A31" s="101" t="s">
        <v>60</v>
      </c>
      <c r="B31" s="101"/>
      <c r="C31" s="77"/>
      <c r="D31" s="102" t="e">
        <f>D8/D19</f>
        <v>#DIV/0!</v>
      </c>
    </row>
    <row r="32" spans="1:4" x14ac:dyDescent="0.25">
      <c r="A32" s="103"/>
      <c r="B32" s="103"/>
      <c r="C32" s="77"/>
      <c r="D32" s="77"/>
    </row>
    <row r="33" spans="1:4" x14ac:dyDescent="0.25">
      <c r="A33" s="103"/>
      <c r="B33" s="103"/>
      <c r="C33" s="77"/>
      <c r="D33" s="77"/>
    </row>
    <row r="34" spans="1:4" x14ac:dyDescent="0.25">
      <c r="A34" s="101" t="s">
        <v>61</v>
      </c>
      <c r="B34" s="103"/>
      <c r="C34" s="77"/>
      <c r="D34" s="104" t="e">
        <f>D13/D16</f>
        <v>#DIV/0!</v>
      </c>
    </row>
    <row r="35" spans="1:4" x14ac:dyDescent="0.25">
      <c r="A35" s="103"/>
      <c r="B35" s="103"/>
      <c r="C35" s="77"/>
      <c r="D35" s="77"/>
    </row>
    <row r="36" spans="1:4" x14ac:dyDescent="0.25">
      <c r="A36" s="103"/>
      <c r="B36" s="103"/>
      <c r="C36" s="77"/>
      <c r="D36" s="77"/>
    </row>
    <row r="37" spans="1:4" x14ac:dyDescent="0.25">
      <c r="A37" s="101" t="s">
        <v>62</v>
      </c>
      <c r="B37" s="103"/>
      <c r="C37" s="77"/>
      <c r="D37" s="104" t="e">
        <f>D13/D19</f>
        <v>#DIV/0!</v>
      </c>
    </row>
    <row r="38" spans="1:4" x14ac:dyDescent="0.25">
      <c r="A38" s="101"/>
      <c r="B38" s="103"/>
      <c r="C38" s="77"/>
      <c r="D38" s="77"/>
    </row>
    <row r="39" spans="1:4" x14ac:dyDescent="0.25">
      <c r="A39" s="77"/>
      <c r="B39" s="77"/>
      <c r="C39" s="77"/>
      <c r="D39" s="77"/>
    </row>
    <row r="40" spans="1:4" x14ac:dyDescent="0.25">
      <c r="A40" s="170" t="s">
        <v>116</v>
      </c>
      <c r="B40" s="170"/>
      <c r="C40" s="77"/>
      <c r="D40" s="77"/>
    </row>
    <row r="41" spans="1:4" x14ac:dyDescent="0.25">
      <c r="A41" s="171" t="s">
        <v>117</v>
      </c>
      <c r="B41" s="171"/>
      <c r="C41" s="77"/>
      <c r="D41" s="77"/>
    </row>
    <row r="42" spans="1:4" x14ac:dyDescent="0.25">
      <c r="A42" s="77"/>
      <c r="B42" s="77"/>
      <c r="C42" s="77"/>
      <c r="D42" s="77"/>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186"/>
  <sheetViews>
    <sheetView tabSelected="1" workbookViewId="0">
      <selection activeCell="A192" sqref="A192"/>
    </sheetView>
  </sheetViews>
  <sheetFormatPr defaultRowHeight="15" x14ac:dyDescent="0.25"/>
  <cols>
    <col min="1" max="1" width="91.42578125" style="224" customWidth="1"/>
    <col min="2" max="2" width="2.85546875" style="224" customWidth="1"/>
    <col min="3" max="3" width="1" style="224" customWidth="1"/>
    <col min="4" max="16384" width="9.140625" style="224"/>
  </cols>
  <sheetData>
    <row r="1" spans="1:1" ht="15.95" customHeight="1" x14ac:dyDescent="0.25">
      <c r="A1" s="224" t="s">
        <v>152</v>
      </c>
    </row>
    <row r="2" spans="1:1" ht="15.95" customHeight="1" x14ac:dyDescent="0.25">
      <c r="A2" s="224" t="s">
        <v>153</v>
      </c>
    </row>
    <row r="3" spans="1:1" ht="15.95" customHeight="1" x14ac:dyDescent="0.25">
      <c r="A3" s="224" t="s">
        <v>154</v>
      </c>
    </row>
    <row r="4" spans="1:1" ht="17.100000000000001" customHeight="1" x14ac:dyDescent="0.25">
      <c r="A4" s="224" t="s">
        <v>155</v>
      </c>
    </row>
    <row r="5" spans="1:1" ht="17.100000000000001" customHeight="1" x14ac:dyDescent="0.25">
      <c r="A5" s="224" t="s">
        <v>156</v>
      </c>
    </row>
    <row r="6" spans="1:1" ht="17.100000000000001" customHeight="1" x14ac:dyDescent="0.25">
      <c r="A6" s="224" t="s">
        <v>157</v>
      </c>
    </row>
    <row r="7" spans="1:1" ht="17.100000000000001" customHeight="1" x14ac:dyDescent="0.25">
      <c r="A7" s="224" t="s">
        <v>158</v>
      </c>
    </row>
    <row r="8" spans="1:1" ht="17.100000000000001" customHeight="1" x14ac:dyDescent="0.25">
      <c r="A8" s="224" t="s">
        <v>159</v>
      </c>
    </row>
    <row r="9" spans="1:1" ht="15.95" customHeight="1" x14ac:dyDescent="0.25">
      <c r="A9" s="224" t="s">
        <v>160</v>
      </c>
    </row>
    <row r="10" spans="1:1" ht="17.100000000000001" customHeight="1" x14ac:dyDescent="0.25">
      <c r="A10" s="224" t="s">
        <v>161</v>
      </c>
    </row>
    <row r="11" spans="1:1" ht="17.100000000000001" customHeight="1" x14ac:dyDescent="0.25">
      <c r="A11" s="225" t="s">
        <v>162</v>
      </c>
    </row>
    <row r="12" spans="1:1" ht="17.100000000000001" customHeight="1" x14ac:dyDescent="0.25">
      <c r="A12" s="224" t="s">
        <v>163</v>
      </c>
    </row>
    <row r="13" spans="1:1" ht="17.100000000000001" customHeight="1" x14ac:dyDescent="0.25">
      <c r="A13" s="224" t="s">
        <v>164</v>
      </c>
    </row>
    <row r="14" spans="1:1" ht="15.95" customHeight="1" x14ac:dyDescent="0.25">
      <c r="A14" s="224" t="s">
        <v>165</v>
      </c>
    </row>
    <row r="15" spans="1:1" ht="15.95" customHeight="1" x14ac:dyDescent="0.25">
      <c r="A15" s="224" t="s">
        <v>166</v>
      </c>
    </row>
    <row r="16" spans="1:1" ht="15.95" customHeight="1" x14ac:dyDescent="0.25">
      <c r="A16" s="224" t="s">
        <v>167</v>
      </c>
    </row>
    <row r="17" spans="1:1" ht="15.95" customHeight="1" x14ac:dyDescent="0.25">
      <c r="A17" s="224" t="s">
        <v>168</v>
      </c>
    </row>
    <row r="18" spans="1:1" ht="15.95" customHeight="1" x14ac:dyDescent="0.25">
      <c r="A18" s="224" t="s">
        <v>169</v>
      </c>
    </row>
    <row r="19" spans="1:1" ht="15.95" customHeight="1" x14ac:dyDescent="0.25">
      <c r="A19" s="224" t="s">
        <v>170</v>
      </c>
    </row>
    <row r="20" spans="1:1" ht="15.95" customHeight="1" x14ac:dyDescent="0.25">
      <c r="A20" s="224" t="s">
        <v>171</v>
      </c>
    </row>
    <row r="21" spans="1:1" ht="15.95" customHeight="1" x14ac:dyDescent="0.25">
      <c r="A21" s="224" t="s">
        <v>172</v>
      </c>
    </row>
    <row r="22" spans="1:1" ht="15.95" customHeight="1" x14ac:dyDescent="0.25">
      <c r="A22" s="224" t="s">
        <v>173</v>
      </c>
    </row>
    <row r="23" spans="1:1" ht="17.100000000000001" customHeight="1" x14ac:dyDescent="0.25">
      <c r="A23" s="224" t="s">
        <v>174</v>
      </c>
    </row>
    <row r="24" spans="1:1" ht="17.100000000000001" customHeight="1" x14ac:dyDescent="0.25">
      <c r="A24" s="224" t="s">
        <v>175</v>
      </c>
    </row>
    <row r="25" spans="1:1" ht="17.100000000000001" customHeight="1" x14ac:dyDescent="0.25">
      <c r="A25" s="224" t="s">
        <v>176</v>
      </c>
    </row>
    <row r="26" spans="1:1" ht="17.100000000000001" customHeight="1" x14ac:dyDescent="0.25">
      <c r="A26" s="224" t="s">
        <v>177</v>
      </c>
    </row>
    <row r="27" spans="1:1" ht="17.100000000000001" customHeight="1" x14ac:dyDescent="0.25">
      <c r="A27" s="224" t="s">
        <v>178</v>
      </c>
    </row>
    <row r="28" spans="1:1" ht="17.100000000000001" customHeight="1" x14ac:dyDescent="0.25">
      <c r="A28" s="225" t="s">
        <v>179</v>
      </c>
    </row>
    <row r="29" spans="1:1" ht="17.100000000000001" customHeight="1" x14ac:dyDescent="0.25">
      <c r="A29" s="224" t="s">
        <v>180</v>
      </c>
    </row>
    <row r="30" spans="1:1" ht="17.100000000000001" customHeight="1" x14ac:dyDescent="0.25">
      <c r="A30" s="224" t="s">
        <v>181</v>
      </c>
    </row>
    <row r="31" spans="1:1" ht="17.100000000000001" customHeight="1" x14ac:dyDescent="0.25">
      <c r="A31" s="224" t="s">
        <v>182</v>
      </c>
    </row>
    <row r="32" spans="1:1" ht="17.100000000000001" customHeight="1" x14ac:dyDescent="0.25">
      <c r="A32" s="224" t="s">
        <v>183</v>
      </c>
    </row>
    <row r="33" spans="1:1" ht="17.100000000000001" customHeight="1" x14ac:dyDescent="0.25">
      <c r="A33" s="224" t="s">
        <v>184</v>
      </c>
    </row>
    <row r="34" spans="1:1" ht="17.100000000000001" customHeight="1" x14ac:dyDescent="0.25">
      <c r="A34" s="224" t="s">
        <v>185</v>
      </c>
    </row>
    <row r="35" spans="1:1" ht="17.100000000000001" customHeight="1" x14ac:dyDescent="0.25">
      <c r="A35" s="224" t="s">
        <v>186</v>
      </c>
    </row>
    <row r="36" spans="1:1" ht="15.95" customHeight="1" x14ac:dyDescent="0.25">
      <c r="A36" s="224" t="s">
        <v>187</v>
      </c>
    </row>
    <row r="37" spans="1:1" ht="15.95" customHeight="1" x14ac:dyDescent="0.25">
      <c r="A37" s="224" t="s">
        <v>188</v>
      </c>
    </row>
    <row r="38" spans="1:1" ht="15.95" customHeight="1" x14ac:dyDescent="0.25">
      <c r="A38" s="224" t="s">
        <v>189</v>
      </c>
    </row>
    <row r="39" spans="1:1" ht="15.95" customHeight="1" x14ac:dyDescent="0.25">
      <c r="A39" s="224" t="s">
        <v>190</v>
      </c>
    </row>
    <row r="40" spans="1:1" ht="15.95" customHeight="1" x14ac:dyDescent="0.25">
      <c r="A40" s="224" t="s">
        <v>191</v>
      </c>
    </row>
    <row r="41" spans="1:1" ht="15.95" customHeight="1" x14ac:dyDescent="0.25">
      <c r="A41" s="224" t="s">
        <v>192</v>
      </c>
    </row>
    <row r="42" spans="1:1" ht="15.95" customHeight="1" x14ac:dyDescent="0.25">
      <c r="A42" s="224" t="s">
        <v>193</v>
      </c>
    </row>
    <row r="43" spans="1:1" ht="15.95" customHeight="1" x14ac:dyDescent="0.25">
      <c r="A43" s="224" t="s">
        <v>194</v>
      </c>
    </row>
    <row r="44" spans="1:1" ht="15.95" customHeight="1" x14ac:dyDescent="0.25">
      <c r="A44" s="224" t="s">
        <v>195</v>
      </c>
    </row>
    <row r="45" spans="1:1" ht="15.95" customHeight="1" x14ac:dyDescent="0.25">
      <c r="A45" s="224" t="s">
        <v>196</v>
      </c>
    </row>
    <row r="46" spans="1:1" ht="15.95" customHeight="1" x14ac:dyDescent="0.25">
      <c r="A46" s="224" t="s">
        <v>197</v>
      </c>
    </row>
    <row r="47" spans="1:1" ht="17.100000000000001" customHeight="1" x14ac:dyDescent="0.25">
      <c r="A47" s="224" t="s">
        <v>198</v>
      </c>
    </row>
    <row r="48" spans="1:1" ht="17.100000000000001" customHeight="1" x14ac:dyDescent="0.25">
      <c r="A48" s="224" t="s">
        <v>199</v>
      </c>
    </row>
    <row r="49" spans="1:1" ht="17.100000000000001" customHeight="1" x14ac:dyDescent="0.25">
      <c r="A49" s="224" t="s">
        <v>200</v>
      </c>
    </row>
    <row r="50" spans="1:1" ht="17.100000000000001" customHeight="1" x14ac:dyDescent="0.25">
      <c r="A50" s="224" t="s">
        <v>201</v>
      </c>
    </row>
    <row r="51" spans="1:1" ht="17.100000000000001" customHeight="1" x14ac:dyDescent="0.25">
      <c r="A51" s="224" t="s">
        <v>202</v>
      </c>
    </row>
    <row r="52" spans="1:1" ht="17.100000000000001" customHeight="1" x14ac:dyDescent="0.25">
      <c r="A52" s="224" t="s">
        <v>203</v>
      </c>
    </row>
    <row r="53" spans="1:1" ht="17.100000000000001" customHeight="1" x14ac:dyDescent="0.25">
      <c r="A53" s="224" t="s">
        <v>204</v>
      </c>
    </row>
    <row r="54" spans="1:1" ht="17.100000000000001" customHeight="1" x14ac:dyDescent="0.25">
      <c r="A54" s="224" t="s">
        <v>205</v>
      </c>
    </row>
    <row r="55" spans="1:1" ht="17.100000000000001" customHeight="1" x14ac:dyDescent="0.25">
      <c r="A55" s="224" t="s">
        <v>206</v>
      </c>
    </row>
    <row r="56" spans="1:1" ht="17.100000000000001" customHeight="1" x14ac:dyDescent="0.25">
      <c r="A56" s="224" t="s">
        <v>207</v>
      </c>
    </row>
    <row r="57" spans="1:1" ht="17.100000000000001" customHeight="1" x14ac:dyDescent="0.25">
      <c r="A57" s="224" t="s">
        <v>208</v>
      </c>
    </row>
    <row r="58" spans="1:1" ht="17.100000000000001" customHeight="1" x14ac:dyDescent="0.25">
      <c r="A58" s="224" t="s">
        <v>209</v>
      </c>
    </row>
    <row r="59" spans="1:1" ht="17.100000000000001" customHeight="1" x14ac:dyDescent="0.25">
      <c r="A59" s="224" t="s">
        <v>210</v>
      </c>
    </row>
    <row r="60" spans="1:1" ht="17.100000000000001" customHeight="1" x14ac:dyDescent="0.25">
      <c r="A60" s="224" t="s">
        <v>211</v>
      </c>
    </row>
    <row r="61" spans="1:1" ht="15.95" customHeight="1" x14ac:dyDescent="0.25">
      <c r="A61" s="224" t="s">
        <v>212</v>
      </c>
    </row>
    <row r="62" spans="1:1" ht="15.95" customHeight="1" x14ac:dyDescent="0.25">
      <c r="A62" s="224" t="s">
        <v>213</v>
      </c>
    </row>
    <row r="63" spans="1:1" ht="15.95" customHeight="1" x14ac:dyDescent="0.25">
      <c r="A63" s="224" t="s">
        <v>214</v>
      </c>
    </row>
    <row r="64" spans="1:1" ht="15.95" customHeight="1" x14ac:dyDescent="0.25">
      <c r="A64" s="224" t="s">
        <v>215</v>
      </c>
    </row>
    <row r="65" spans="1:1" ht="15.95" customHeight="1" x14ac:dyDescent="0.25">
      <c r="A65" s="224" t="s">
        <v>216</v>
      </c>
    </row>
    <row r="66" spans="1:1" ht="15.95" customHeight="1" x14ac:dyDescent="0.25">
      <c r="A66" s="224" t="s">
        <v>217</v>
      </c>
    </row>
    <row r="67" spans="1:1" ht="15.95" customHeight="1" x14ac:dyDescent="0.25">
      <c r="A67" s="224" t="s">
        <v>218</v>
      </c>
    </row>
    <row r="68" spans="1:1" ht="15.95" customHeight="1" x14ac:dyDescent="0.25">
      <c r="A68" s="224" t="s">
        <v>219</v>
      </c>
    </row>
    <row r="69" spans="1:1" ht="15.95" customHeight="1" x14ac:dyDescent="0.25">
      <c r="A69" s="224" t="s">
        <v>220</v>
      </c>
    </row>
    <row r="70" spans="1:1" ht="15.95" customHeight="1" x14ac:dyDescent="0.25">
      <c r="A70" s="224" t="s">
        <v>221</v>
      </c>
    </row>
    <row r="71" spans="1:1" ht="15.95" customHeight="1" x14ac:dyDescent="0.25">
      <c r="A71" s="224" t="s">
        <v>222</v>
      </c>
    </row>
    <row r="72" spans="1:1" ht="15.95" customHeight="1" x14ac:dyDescent="0.25">
      <c r="A72" s="224" t="s">
        <v>223</v>
      </c>
    </row>
    <row r="73" spans="1:1" ht="15.95" customHeight="1" x14ac:dyDescent="0.25">
      <c r="A73" s="224" t="s">
        <v>224</v>
      </c>
    </row>
    <row r="74" spans="1:1" ht="15.95" customHeight="1" x14ac:dyDescent="0.25">
      <c r="A74" s="224" t="s">
        <v>225</v>
      </c>
    </row>
    <row r="75" spans="1:1" ht="15.95" customHeight="1" x14ac:dyDescent="0.25">
      <c r="A75" s="224" t="s">
        <v>226</v>
      </c>
    </row>
    <row r="76" spans="1:1" ht="15.95" customHeight="1" x14ac:dyDescent="0.25">
      <c r="A76" s="224" t="s">
        <v>227</v>
      </c>
    </row>
    <row r="77" spans="1:1" ht="15.95" customHeight="1" x14ac:dyDescent="0.25">
      <c r="A77" s="224" t="s">
        <v>228</v>
      </c>
    </row>
    <row r="78" spans="1:1" ht="15.95" customHeight="1" x14ac:dyDescent="0.25">
      <c r="A78" s="224" t="s">
        <v>229</v>
      </c>
    </row>
    <row r="79" spans="1:1" ht="15.95" customHeight="1" x14ac:dyDescent="0.25">
      <c r="A79" s="224" t="s">
        <v>230</v>
      </c>
    </row>
    <row r="80" spans="1:1" ht="15.95" customHeight="1" x14ac:dyDescent="0.25">
      <c r="A80" s="224" t="s">
        <v>231</v>
      </c>
    </row>
    <row r="81" spans="1:1" ht="15.95" customHeight="1" x14ac:dyDescent="0.25">
      <c r="A81" s="224" t="s">
        <v>232</v>
      </c>
    </row>
    <row r="82" spans="1:1" ht="15.95" customHeight="1" x14ac:dyDescent="0.25">
      <c r="A82" s="224" t="s">
        <v>233</v>
      </c>
    </row>
    <row r="83" spans="1:1" ht="15.95" customHeight="1" x14ac:dyDescent="0.25">
      <c r="A83" s="224" t="s">
        <v>234</v>
      </c>
    </row>
    <row r="84" spans="1:1" ht="15.95" customHeight="1" x14ac:dyDescent="0.25">
      <c r="A84" s="224" t="s">
        <v>235</v>
      </c>
    </row>
    <row r="85" spans="1:1" ht="15.95" customHeight="1" x14ac:dyDescent="0.25">
      <c r="A85" s="224" t="s">
        <v>236</v>
      </c>
    </row>
    <row r="86" spans="1:1" ht="15.95" customHeight="1" x14ac:dyDescent="0.25">
      <c r="A86" s="224" t="s">
        <v>237</v>
      </c>
    </row>
    <row r="87" spans="1:1" ht="15.95" customHeight="1" x14ac:dyDescent="0.25">
      <c r="A87" s="224" t="s">
        <v>238</v>
      </c>
    </row>
    <row r="88" spans="1:1" ht="15.95" customHeight="1" x14ac:dyDescent="0.25">
      <c r="A88" s="224" t="s">
        <v>239</v>
      </c>
    </row>
    <row r="89" spans="1:1" ht="15.95" customHeight="1" x14ac:dyDescent="0.25">
      <c r="A89" s="224" t="s">
        <v>240</v>
      </c>
    </row>
    <row r="90" spans="1:1" ht="15.95" customHeight="1" x14ac:dyDescent="0.25">
      <c r="A90" s="224" t="s">
        <v>241</v>
      </c>
    </row>
    <row r="91" spans="1:1" ht="15.95" customHeight="1" x14ac:dyDescent="0.25">
      <c r="A91" s="224" t="s">
        <v>242</v>
      </c>
    </row>
    <row r="92" spans="1:1" ht="15.95" customHeight="1" x14ac:dyDescent="0.25">
      <c r="A92" s="224" t="s">
        <v>243</v>
      </c>
    </row>
    <row r="93" spans="1:1" ht="15.95" customHeight="1" x14ac:dyDescent="0.25">
      <c r="A93" s="224" t="s">
        <v>244</v>
      </c>
    </row>
    <row r="94" spans="1:1" ht="15.95" customHeight="1" x14ac:dyDescent="0.25">
      <c r="A94" s="224" t="s">
        <v>245</v>
      </c>
    </row>
    <row r="95" spans="1:1" ht="15.95" customHeight="1" x14ac:dyDescent="0.25">
      <c r="A95" s="224" t="s">
        <v>246</v>
      </c>
    </row>
    <row r="96" spans="1:1" ht="15.95" customHeight="1" x14ac:dyDescent="0.25">
      <c r="A96" s="224" t="s">
        <v>247</v>
      </c>
    </row>
    <row r="97" spans="1:1" ht="15.95" customHeight="1" x14ac:dyDescent="0.25">
      <c r="A97" s="224" t="s">
        <v>248</v>
      </c>
    </row>
    <row r="98" spans="1:1" ht="15.95" customHeight="1" x14ac:dyDescent="0.25">
      <c r="A98" s="224" t="s">
        <v>249</v>
      </c>
    </row>
    <row r="99" spans="1:1" ht="15.95" customHeight="1" x14ac:dyDescent="0.25">
      <c r="A99" s="224" t="s">
        <v>250</v>
      </c>
    </row>
    <row r="100" spans="1:1" ht="15.95" customHeight="1" x14ac:dyDescent="0.25">
      <c r="A100" s="224" t="s">
        <v>251</v>
      </c>
    </row>
    <row r="101" spans="1:1" ht="15.95" customHeight="1" x14ac:dyDescent="0.25">
      <c r="A101" s="224" t="s">
        <v>252</v>
      </c>
    </row>
    <row r="102" spans="1:1" ht="15.95" customHeight="1" x14ac:dyDescent="0.25">
      <c r="A102" s="224" t="s">
        <v>253</v>
      </c>
    </row>
    <row r="103" spans="1:1" ht="15.95" customHeight="1" x14ac:dyDescent="0.25">
      <c r="A103" s="224" t="s">
        <v>254</v>
      </c>
    </row>
    <row r="104" spans="1:1" ht="15.95" customHeight="1" x14ac:dyDescent="0.25">
      <c r="A104" s="224" t="s">
        <v>255</v>
      </c>
    </row>
    <row r="105" spans="1:1" ht="15.95" customHeight="1" x14ac:dyDescent="0.25">
      <c r="A105" s="224" t="s">
        <v>256</v>
      </c>
    </row>
    <row r="106" spans="1:1" ht="15.95" customHeight="1" x14ac:dyDescent="0.25">
      <c r="A106" s="224" t="s">
        <v>257</v>
      </c>
    </row>
    <row r="107" spans="1:1" ht="15.95" customHeight="1" x14ac:dyDescent="0.25">
      <c r="A107" s="224" t="s">
        <v>258</v>
      </c>
    </row>
    <row r="108" spans="1:1" ht="15.95" customHeight="1" x14ac:dyDescent="0.25">
      <c r="A108" s="224" t="s">
        <v>259</v>
      </c>
    </row>
    <row r="109" spans="1:1" ht="15.95" customHeight="1" x14ac:dyDescent="0.25">
      <c r="A109" s="224" t="s">
        <v>260</v>
      </c>
    </row>
    <row r="110" spans="1:1" ht="15.95" customHeight="1" x14ac:dyDescent="0.25">
      <c r="A110" s="224" t="s">
        <v>261</v>
      </c>
    </row>
    <row r="111" spans="1:1" ht="15.95" customHeight="1" x14ac:dyDescent="0.25">
      <c r="A111" s="224" t="s">
        <v>262</v>
      </c>
    </row>
    <row r="112" spans="1:1" ht="17.100000000000001" customHeight="1" x14ac:dyDescent="0.25">
      <c r="A112" s="224" t="s">
        <v>263</v>
      </c>
    </row>
    <row r="113" spans="1:1" ht="17.100000000000001" customHeight="1" x14ac:dyDescent="0.25">
      <c r="A113" s="224" t="s">
        <v>264</v>
      </c>
    </row>
    <row r="114" spans="1:1" ht="17.100000000000001" customHeight="1" x14ac:dyDescent="0.25">
      <c r="A114" s="224" t="s">
        <v>265</v>
      </c>
    </row>
    <row r="115" spans="1:1" ht="17.100000000000001" customHeight="1" x14ac:dyDescent="0.25">
      <c r="A115" s="224" t="s">
        <v>266</v>
      </c>
    </row>
    <row r="116" spans="1:1" ht="15.95" customHeight="1" x14ac:dyDescent="0.25">
      <c r="A116" s="224" t="s">
        <v>267</v>
      </c>
    </row>
    <row r="117" spans="1:1" ht="15.95" customHeight="1" x14ac:dyDescent="0.25">
      <c r="A117" s="224" t="s">
        <v>268</v>
      </c>
    </row>
    <row r="118" spans="1:1" ht="15.95" customHeight="1" x14ac:dyDescent="0.25">
      <c r="A118" s="224" t="s">
        <v>269</v>
      </c>
    </row>
    <row r="119" spans="1:1" ht="15.95" customHeight="1" x14ac:dyDescent="0.25">
      <c r="A119" s="224" t="s">
        <v>270</v>
      </c>
    </row>
    <row r="120" spans="1:1" ht="15.95" customHeight="1" x14ac:dyDescent="0.25">
      <c r="A120" s="224" t="s">
        <v>271</v>
      </c>
    </row>
    <row r="121" spans="1:1" ht="15.95" customHeight="1" x14ac:dyDescent="0.25">
      <c r="A121" s="224" t="s">
        <v>272</v>
      </c>
    </row>
    <row r="122" spans="1:1" ht="15.95" customHeight="1" x14ac:dyDescent="0.25">
      <c r="A122" s="224" t="s">
        <v>273</v>
      </c>
    </row>
    <row r="123" spans="1:1" ht="15.95" customHeight="1" x14ac:dyDescent="0.25">
      <c r="A123" s="224" t="s">
        <v>274</v>
      </c>
    </row>
    <row r="124" spans="1:1" ht="15.95" customHeight="1" x14ac:dyDescent="0.25">
      <c r="A124" s="224" t="s">
        <v>275</v>
      </c>
    </row>
    <row r="125" spans="1:1" ht="15.95" customHeight="1" x14ac:dyDescent="0.25">
      <c r="A125" s="224" t="s">
        <v>276</v>
      </c>
    </row>
    <row r="126" spans="1:1" ht="15.95" customHeight="1" x14ac:dyDescent="0.25">
      <c r="A126" s="224" t="s">
        <v>277</v>
      </c>
    </row>
    <row r="127" spans="1:1" ht="15.95" customHeight="1" x14ac:dyDescent="0.25">
      <c r="A127" s="224" t="s">
        <v>278</v>
      </c>
    </row>
    <row r="128" spans="1:1" ht="15.95" customHeight="1" x14ac:dyDescent="0.25">
      <c r="A128" s="224" t="s">
        <v>279</v>
      </c>
    </row>
    <row r="129" spans="1:1" ht="15.95" customHeight="1" x14ac:dyDescent="0.25">
      <c r="A129" s="224" t="s">
        <v>280</v>
      </c>
    </row>
    <row r="130" spans="1:1" ht="15.95" customHeight="1" x14ac:dyDescent="0.25">
      <c r="A130" s="224" t="s">
        <v>281</v>
      </c>
    </row>
    <row r="131" spans="1:1" ht="15.95" customHeight="1" x14ac:dyDescent="0.25">
      <c r="A131" s="224" t="s">
        <v>282</v>
      </c>
    </row>
    <row r="132" spans="1:1" ht="15.95" customHeight="1" x14ac:dyDescent="0.25">
      <c r="A132" s="224" t="s">
        <v>283</v>
      </c>
    </row>
    <row r="133" spans="1:1" ht="15.95" customHeight="1" x14ac:dyDescent="0.25">
      <c r="A133" s="224" t="s">
        <v>284</v>
      </c>
    </row>
    <row r="134" spans="1:1" ht="15.95" customHeight="1" x14ac:dyDescent="0.25">
      <c r="A134" s="224" t="s">
        <v>285</v>
      </c>
    </row>
    <row r="135" spans="1:1" ht="15.95" customHeight="1" x14ac:dyDescent="0.25">
      <c r="A135" s="224" t="s">
        <v>286</v>
      </c>
    </row>
    <row r="136" spans="1:1" ht="15.95" customHeight="1" x14ac:dyDescent="0.25">
      <c r="A136" s="224" t="s">
        <v>267</v>
      </c>
    </row>
    <row r="137" spans="1:1" ht="15.95" customHeight="1" x14ac:dyDescent="0.25">
      <c r="A137" s="225" t="s">
        <v>287</v>
      </c>
    </row>
    <row r="138" spans="1:1" ht="15.95" customHeight="1" x14ac:dyDescent="0.25">
      <c r="A138" s="224" t="s">
        <v>288</v>
      </c>
    </row>
    <row r="139" spans="1:1" ht="15.95" customHeight="1" x14ac:dyDescent="0.25">
      <c r="A139" s="226">
        <v>5000</v>
      </c>
    </row>
    <row r="140" spans="1:1" ht="15.95" customHeight="1" x14ac:dyDescent="0.25">
      <c r="A140" s="224" t="s">
        <v>289</v>
      </c>
    </row>
    <row r="141" spans="1:1" ht="15.95" customHeight="1" x14ac:dyDescent="0.25">
      <c r="A141" s="224" t="s">
        <v>290</v>
      </c>
    </row>
    <row r="142" spans="1:1" ht="15.95" customHeight="1" x14ac:dyDescent="0.25">
      <c r="A142" s="224" t="s">
        <v>291</v>
      </c>
    </row>
    <row r="143" spans="1:1" ht="15.95" customHeight="1" x14ac:dyDescent="0.25">
      <c r="A143" s="224" t="s">
        <v>267</v>
      </c>
    </row>
    <row r="144" spans="1:1" ht="15.95" customHeight="1" x14ac:dyDescent="0.25">
      <c r="A144" s="224" t="s">
        <v>292</v>
      </c>
    </row>
    <row r="145" spans="1:1" ht="15.95" customHeight="1" x14ac:dyDescent="0.25">
      <c r="A145" s="224" t="s">
        <v>293</v>
      </c>
    </row>
    <row r="146" spans="1:1" ht="15.95" customHeight="1" x14ac:dyDescent="0.25">
      <c r="A146" s="224" t="s">
        <v>294</v>
      </c>
    </row>
    <row r="147" spans="1:1" ht="15.95" customHeight="1" x14ac:dyDescent="0.25">
      <c r="A147" s="224" t="s">
        <v>295</v>
      </c>
    </row>
    <row r="148" spans="1:1" ht="15.95" customHeight="1" x14ac:dyDescent="0.25">
      <c r="A148" s="224" t="s">
        <v>296</v>
      </c>
    </row>
    <row r="149" spans="1:1" ht="15.95" customHeight="1" x14ac:dyDescent="0.25">
      <c r="A149" s="224" t="s">
        <v>297</v>
      </c>
    </row>
    <row r="150" spans="1:1" ht="15.95" customHeight="1" x14ac:dyDescent="0.25">
      <c r="A150" s="224" t="s">
        <v>298</v>
      </c>
    </row>
    <row r="151" spans="1:1" ht="15.95" customHeight="1" x14ac:dyDescent="0.25">
      <c r="A151" s="224" t="s">
        <v>299</v>
      </c>
    </row>
    <row r="152" spans="1:1" ht="15.95" customHeight="1" x14ac:dyDescent="0.25">
      <c r="A152" s="224" t="s">
        <v>300</v>
      </c>
    </row>
    <row r="153" spans="1:1" ht="15.95" customHeight="1" x14ac:dyDescent="0.25">
      <c r="A153" s="224" t="s">
        <v>301</v>
      </c>
    </row>
    <row r="154" spans="1:1" ht="15.95" customHeight="1" x14ac:dyDescent="0.25">
      <c r="A154" s="224" t="s">
        <v>302</v>
      </c>
    </row>
    <row r="155" spans="1:1" ht="15.95" customHeight="1" x14ac:dyDescent="0.25">
      <c r="A155" s="224" t="s">
        <v>303</v>
      </c>
    </row>
    <row r="156" spans="1:1" ht="15.95" customHeight="1" x14ac:dyDescent="0.25">
      <c r="A156" s="224" t="s">
        <v>304</v>
      </c>
    </row>
    <row r="157" spans="1:1" ht="15.95" customHeight="1" x14ac:dyDescent="0.25">
      <c r="A157" s="224" t="s">
        <v>305</v>
      </c>
    </row>
    <row r="158" spans="1:1" ht="15.95" customHeight="1" x14ac:dyDescent="0.25">
      <c r="A158" s="224" t="s">
        <v>306</v>
      </c>
    </row>
    <row r="159" spans="1:1" ht="15.95" customHeight="1" x14ac:dyDescent="0.25">
      <c r="A159" s="224" t="s">
        <v>307</v>
      </c>
    </row>
    <row r="160" spans="1:1" ht="15.95" customHeight="1" x14ac:dyDescent="0.25">
      <c r="A160" s="224" t="s">
        <v>308</v>
      </c>
    </row>
    <row r="161" spans="1:1" ht="15.95" customHeight="1" x14ac:dyDescent="0.25">
      <c r="A161" s="224" t="s">
        <v>309</v>
      </c>
    </row>
    <row r="162" spans="1:1" ht="15.95" customHeight="1" x14ac:dyDescent="0.25">
      <c r="A162" s="224" t="s">
        <v>310</v>
      </c>
    </row>
    <row r="163" spans="1:1" ht="15.95" customHeight="1" x14ac:dyDescent="0.25">
      <c r="A163" s="224" t="s">
        <v>311</v>
      </c>
    </row>
    <row r="164" spans="1:1" ht="15.95" customHeight="1" x14ac:dyDescent="0.25">
      <c r="A164" s="224" t="s">
        <v>312</v>
      </c>
    </row>
    <row r="165" spans="1:1" ht="15.95" customHeight="1" x14ac:dyDescent="0.25">
      <c r="A165" s="224" t="s">
        <v>313</v>
      </c>
    </row>
    <row r="166" spans="1:1" ht="15.95" customHeight="1" x14ac:dyDescent="0.25">
      <c r="A166" s="224" t="s">
        <v>314</v>
      </c>
    </row>
    <row r="167" spans="1:1" ht="15.95" customHeight="1" x14ac:dyDescent="0.25">
      <c r="A167" s="224" t="s">
        <v>315</v>
      </c>
    </row>
    <row r="168" spans="1:1" ht="15.95" customHeight="1" x14ac:dyDescent="0.25">
      <c r="A168" s="224" t="s">
        <v>316</v>
      </c>
    </row>
    <row r="169" spans="1:1" ht="15.95" customHeight="1" x14ac:dyDescent="0.25">
      <c r="A169" s="224" t="s">
        <v>317</v>
      </c>
    </row>
    <row r="170" spans="1:1" ht="15.95" customHeight="1" x14ac:dyDescent="0.25">
      <c r="A170" s="224" t="s">
        <v>318</v>
      </c>
    </row>
    <row r="171" spans="1:1" ht="15.95" customHeight="1" x14ac:dyDescent="0.25">
      <c r="A171" s="224" t="s">
        <v>319</v>
      </c>
    </row>
    <row r="172" spans="1:1" ht="17.100000000000001" customHeight="1" x14ac:dyDescent="0.25">
      <c r="A172" s="224" t="s">
        <v>320</v>
      </c>
    </row>
    <row r="173" spans="1:1" ht="17.100000000000001" customHeight="1" x14ac:dyDescent="0.25">
      <c r="A173" s="224" t="s">
        <v>321</v>
      </c>
    </row>
    <row r="174" spans="1:1" ht="15.95" customHeight="1" x14ac:dyDescent="0.25">
      <c r="A174" s="224" t="s">
        <v>322</v>
      </c>
    </row>
    <row r="175" spans="1:1" ht="15.95" customHeight="1" x14ac:dyDescent="0.25">
      <c r="A175" s="224" t="s">
        <v>323</v>
      </c>
    </row>
    <row r="176" spans="1:1" ht="15.95" customHeight="1" x14ac:dyDescent="0.25">
      <c r="A176" s="224" t="s">
        <v>324</v>
      </c>
    </row>
    <row r="177" spans="1:1" ht="15.95" customHeight="1" x14ac:dyDescent="0.25">
      <c r="A177" s="224" t="s">
        <v>325</v>
      </c>
    </row>
    <row r="178" spans="1:1" ht="17.100000000000001" customHeight="1" x14ac:dyDescent="0.25">
      <c r="A178" s="224" t="s">
        <v>326</v>
      </c>
    </row>
    <row r="179" spans="1:1" ht="17.100000000000001" customHeight="1" x14ac:dyDescent="0.25">
      <c r="A179" s="224" t="s">
        <v>327</v>
      </c>
    </row>
    <row r="180" spans="1:1" ht="17.100000000000001" customHeight="1" x14ac:dyDescent="0.25">
      <c r="A180" s="224" t="s">
        <v>328</v>
      </c>
    </row>
    <row r="181" spans="1:1" ht="17.100000000000001" customHeight="1" x14ac:dyDescent="0.25">
      <c r="A181" s="224" t="s">
        <v>329</v>
      </c>
    </row>
    <row r="182" spans="1:1" ht="15.95" customHeight="1" x14ac:dyDescent="0.25">
      <c r="A182" s="224" t="s">
        <v>330</v>
      </c>
    </row>
    <row r="183" spans="1:1" ht="15.95" customHeight="1" x14ac:dyDescent="0.25">
      <c r="A183" s="224" t="s">
        <v>331</v>
      </c>
    </row>
    <row r="184" spans="1:1" ht="15.95" customHeight="1" x14ac:dyDescent="0.25">
      <c r="A184" s="224" t="s">
        <v>332</v>
      </c>
    </row>
    <row r="185" spans="1:1" ht="15.95" customHeight="1" x14ac:dyDescent="0.25">
      <c r="A185" s="224" t="s">
        <v>333</v>
      </c>
    </row>
    <row r="186" spans="1:1" ht="15.95" customHeight="1" x14ac:dyDescent="0.25">
      <c r="A186" s="224" t="s">
        <v>334</v>
      </c>
    </row>
  </sheetData>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Transportation</vt:lpstr>
      <vt:lpstr>Non-dedicated staff salary</vt:lpstr>
      <vt:lpstr>Performance measures</vt:lpstr>
      <vt:lpstr>Definitions</vt:lpstr>
    </vt:vector>
  </TitlesOfParts>
  <Company>Microsoft</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Carrie Porter</dc:creator>
  <cp:lastModifiedBy>Carrie Porter</cp:lastModifiedBy>
  <cp:lastPrinted>2015-06-19T15:11:10Z</cp:lastPrinted>
  <dcterms:created xsi:type="dcterms:W3CDTF">2014-12-12T15:43:08Z</dcterms:created>
  <dcterms:modified xsi:type="dcterms:W3CDTF">2015-06-29T17:08:10Z</dcterms:modified>
</cp:coreProperties>
</file>